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NTEGRA mayo" sheetId="1" r:id="rId1"/>
    <sheet name="INTEGRA agosto" sheetId="2" r:id="rId2"/>
  </sheets>
  <externalReferences>
    <externalReference r:id="rId3"/>
    <externalReference r:id="rId4"/>
    <externalReference r:id="rId5"/>
  </externalReferences>
  <definedNames>
    <definedName name="_xlnm.Database">#REF!</definedName>
    <definedName name="MODELOCEDULA">#REF!</definedName>
  </definedNames>
  <calcPr calcId="125725" iterate="1"/>
</workbook>
</file>

<file path=xl/calcChain.xml><?xml version="1.0" encoding="utf-8"?>
<calcChain xmlns="http://schemas.openxmlformats.org/spreadsheetml/2006/main">
  <c r="E69" i="2"/>
  <c r="D69"/>
  <c r="C6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69" s="1"/>
  <c r="E69" i="1"/>
  <c r="I67"/>
  <c r="J67" s="1"/>
  <c r="H67"/>
  <c r="D67"/>
  <c r="C67"/>
  <c r="F67" s="1"/>
  <c r="I66"/>
  <c r="H66"/>
  <c r="J66" s="1"/>
  <c r="F66"/>
  <c r="D66"/>
  <c r="C66"/>
  <c r="I65"/>
  <c r="J65" s="1"/>
  <c r="H65"/>
  <c r="D65"/>
  <c r="C65"/>
  <c r="F65" s="1"/>
  <c r="I64"/>
  <c r="H64"/>
  <c r="J64" s="1"/>
  <c r="F64"/>
  <c r="D64"/>
  <c r="C64"/>
  <c r="I63"/>
  <c r="J63" s="1"/>
  <c r="H63"/>
  <c r="D63"/>
  <c r="C63"/>
  <c r="F63" s="1"/>
  <c r="I62"/>
  <c r="H62"/>
  <c r="J62" s="1"/>
  <c r="F62"/>
  <c r="D62"/>
  <c r="C62"/>
  <c r="I61"/>
  <c r="J61" s="1"/>
  <c r="H61"/>
  <c r="D61"/>
  <c r="C61"/>
  <c r="F61" s="1"/>
  <c r="I60"/>
  <c r="H60"/>
  <c r="J60" s="1"/>
  <c r="F60"/>
  <c r="D60"/>
  <c r="C60"/>
  <c r="I59"/>
  <c r="J59" s="1"/>
  <c r="H59"/>
  <c r="D59"/>
  <c r="C59"/>
  <c r="F59" s="1"/>
  <c r="I58"/>
  <c r="H58"/>
  <c r="J58" s="1"/>
  <c r="F58"/>
  <c r="D58"/>
  <c r="C58"/>
  <c r="I57"/>
  <c r="J57" s="1"/>
  <c r="H57"/>
  <c r="D57"/>
  <c r="C57"/>
  <c r="F57" s="1"/>
  <c r="I56"/>
  <c r="H56"/>
  <c r="J56" s="1"/>
  <c r="F56"/>
  <c r="D56"/>
  <c r="C56"/>
  <c r="I55"/>
  <c r="J55" s="1"/>
  <c r="H55"/>
  <c r="D55"/>
  <c r="C55"/>
  <c r="F55" s="1"/>
  <c r="I54"/>
  <c r="H54"/>
  <c r="J54" s="1"/>
  <c r="F54"/>
  <c r="D54"/>
  <c r="C54"/>
  <c r="I53"/>
  <c r="J53" s="1"/>
  <c r="H53"/>
  <c r="D53"/>
  <c r="C53"/>
  <c r="F53" s="1"/>
  <c r="I52"/>
  <c r="H52"/>
  <c r="J52" s="1"/>
  <c r="F52"/>
  <c r="D52"/>
  <c r="C52"/>
  <c r="I51"/>
  <c r="J51" s="1"/>
  <c r="H51"/>
  <c r="D51"/>
  <c r="C51"/>
  <c r="F51" s="1"/>
  <c r="I50"/>
  <c r="H50"/>
  <c r="J50" s="1"/>
  <c r="F50"/>
  <c r="D50"/>
  <c r="C50"/>
  <c r="I49"/>
  <c r="J49" s="1"/>
  <c r="H49"/>
  <c r="D49"/>
  <c r="C49"/>
  <c r="F49" s="1"/>
  <c r="I48"/>
  <c r="H48"/>
  <c r="J48" s="1"/>
  <c r="F48"/>
  <c r="D48"/>
  <c r="C48"/>
  <c r="I47"/>
  <c r="J47" s="1"/>
  <c r="H47"/>
  <c r="D47"/>
  <c r="C47"/>
  <c r="F47" s="1"/>
  <c r="I46"/>
  <c r="H46"/>
  <c r="J46" s="1"/>
  <c r="F46"/>
  <c r="D46"/>
  <c r="C46"/>
  <c r="I45"/>
  <c r="J45" s="1"/>
  <c r="H45"/>
  <c r="D45"/>
  <c r="C45"/>
  <c r="F45" s="1"/>
  <c r="I44"/>
  <c r="H44"/>
  <c r="J44" s="1"/>
  <c r="F44"/>
  <c r="D44"/>
  <c r="C44"/>
  <c r="I43"/>
  <c r="J43" s="1"/>
  <c r="H43"/>
  <c r="D43"/>
  <c r="C43"/>
  <c r="F43" s="1"/>
  <c r="I42"/>
  <c r="H42"/>
  <c r="J42" s="1"/>
  <c r="F42"/>
  <c r="D42"/>
  <c r="C42"/>
  <c r="I41"/>
  <c r="J41" s="1"/>
  <c r="H41"/>
  <c r="D41"/>
  <c r="C41"/>
  <c r="F41" s="1"/>
  <c r="I40"/>
  <c r="H40"/>
  <c r="J40" s="1"/>
  <c r="F40"/>
  <c r="D40"/>
  <c r="C40"/>
  <c r="I39"/>
  <c r="H39"/>
  <c r="J39" s="1"/>
  <c r="D39"/>
  <c r="C39"/>
  <c r="F39" s="1"/>
  <c r="I38"/>
  <c r="H38"/>
  <c r="J38" s="1"/>
  <c r="D38"/>
  <c r="C38"/>
  <c r="F38" s="1"/>
  <c r="I37"/>
  <c r="H37"/>
  <c r="J37" s="1"/>
  <c r="D37"/>
  <c r="C37"/>
  <c r="F37" s="1"/>
  <c r="I36"/>
  <c r="H36"/>
  <c r="J36" s="1"/>
  <c r="D36"/>
  <c r="C36"/>
  <c r="F36" s="1"/>
  <c r="I35"/>
  <c r="H35"/>
  <c r="J35" s="1"/>
  <c r="D35"/>
  <c r="C35"/>
  <c r="F35" s="1"/>
  <c r="I34"/>
  <c r="J34" s="1"/>
  <c r="H34"/>
  <c r="D34"/>
  <c r="C34"/>
  <c r="F34" s="1"/>
  <c r="I33"/>
  <c r="H33"/>
  <c r="J33" s="1"/>
  <c r="D33"/>
  <c r="C33"/>
  <c r="F33" s="1"/>
  <c r="I32"/>
  <c r="H32"/>
  <c r="J32" s="1"/>
  <c r="D32"/>
  <c r="C32"/>
  <c r="F32" s="1"/>
  <c r="I31"/>
  <c r="H31"/>
  <c r="J31" s="1"/>
  <c r="F31"/>
  <c r="D31"/>
  <c r="C31"/>
  <c r="J30"/>
  <c r="I30"/>
  <c r="H30"/>
  <c r="D30"/>
  <c r="C30"/>
  <c r="F30" s="1"/>
  <c r="I29"/>
  <c r="H29"/>
  <c r="J29" s="1"/>
  <c r="F29"/>
  <c r="D29"/>
  <c r="C29"/>
  <c r="I28"/>
  <c r="H28"/>
  <c r="J28" s="1"/>
  <c r="D28"/>
  <c r="C28"/>
  <c r="F28" s="1"/>
  <c r="I27"/>
  <c r="H27"/>
  <c r="J27" s="1"/>
  <c r="D27"/>
  <c r="C27"/>
  <c r="F27" s="1"/>
  <c r="I26"/>
  <c r="H26"/>
  <c r="J26" s="1"/>
  <c r="D26"/>
  <c r="C26"/>
  <c r="F26" s="1"/>
  <c r="I25"/>
  <c r="H25"/>
  <c r="J25" s="1"/>
  <c r="F25"/>
  <c r="D25"/>
  <c r="C25"/>
  <c r="I24"/>
  <c r="H24"/>
  <c r="J24" s="1"/>
  <c r="D24"/>
  <c r="C24"/>
  <c r="F24" s="1"/>
  <c r="I23"/>
  <c r="H23"/>
  <c r="J23" s="1"/>
  <c r="D23"/>
  <c r="C23"/>
  <c r="F23" s="1"/>
  <c r="I22"/>
  <c r="H22"/>
  <c r="J22" s="1"/>
  <c r="D22"/>
  <c r="C22"/>
  <c r="F22" s="1"/>
  <c r="I21"/>
  <c r="H21"/>
  <c r="J21" s="1"/>
  <c r="D21"/>
  <c r="C21"/>
  <c r="F21" s="1"/>
  <c r="I20"/>
  <c r="H20"/>
  <c r="J20" s="1"/>
  <c r="D20"/>
  <c r="C20"/>
  <c r="F20" s="1"/>
  <c r="I19"/>
  <c r="H19"/>
  <c r="J19" s="1"/>
  <c r="D19"/>
  <c r="C19"/>
  <c r="F19" s="1"/>
  <c r="I18"/>
  <c r="H18"/>
  <c r="J18" s="1"/>
  <c r="D18"/>
  <c r="C18"/>
  <c r="F18" s="1"/>
  <c r="I17"/>
  <c r="H17"/>
  <c r="J17" s="1"/>
  <c r="D17"/>
  <c r="C17"/>
  <c r="F17" s="1"/>
  <c r="I16"/>
  <c r="H16"/>
  <c r="J16" s="1"/>
  <c r="D16"/>
  <c r="C16"/>
  <c r="F16" s="1"/>
  <c r="I15"/>
  <c r="H15"/>
  <c r="J15" s="1"/>
  <c r="D15"/>
  <c r="C15"/>
  <c r="F15" s="1"/>
  <c r="I14"/>
  <c r="H14"/>
  <c r="J14" s="1"/>
  <c r="D14"/>
  <c r="C14"/>
  <c r="F14" s="1"/>
  <c r="I13"/>
  <c r="H13"/>
  <c r="J13" s="1"/>
  <c r="D13"/>
  <c r="C13"/>
  <c r="F13" s="1"/>
  <c r="I12"/>
  <c r="H12"/>
  <c r="J12" s="1"/>
  <c r="D12"/>
  <c r="C12"/>
  <c r="F12" s="1"/>
  <c r="I11"/>
  <c r="H11"/>
  <c r="J11" s="1"/>
  <c r="D11"/>
  <c r="C11"/>
  <c r="F11" s="1"/>
  <c r="I10"/>
  <c r="H10"/>
  <c r="J10" s="1"/>
  <c r="D10"/>
  <c r="D69" s="1"/>
  <c r="C10"/>
  <c r="F10" s="1"/>
  <c r="F69" s="1"/>
  <c r="C69" l="1"/>
</calcChain>
</file>

<file path=xl/sharedStrings.xml><?xml version="1.0" encoding="utf-8"?>
<sst xmlns="http://schemas.openxmlformats.org/spreadsheetml/2006/main" count="142" uniqueCount="74">
  <si>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</si>
  <si>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</si>
  <si>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</si>
  <si>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</si>
  <si>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</si>
  <si>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A MUNICIPIOS DE FEIEF DEL MES DE MAYO 2013</t>
  </si>
  <si>
    <t>No.</t>
  </si>
  <si>
    <t>MUNICIPIO</t>
  </si>
  <si>
    <t>FONDO GENERAL 2013</t>
  </si>
  <si>
    <t>FOMENTO MUNICIPAL 2013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</si>
  <si>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</si>
  <si>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</si>
  <si>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</si>
  <si>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</si>
  <si>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</si>
  <si>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</si>
  <si>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</si>
  <si>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</si>
  <si>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</si>
  <si>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</si>
  <si>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</si>
  <si>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</si>
  <si>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</si>
  <si>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</si>
  <si>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</si>
  <si>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</si>
  <si>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</si>
  <si>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</si>
  <si>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</si>
  <si>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</si>
  <si>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</si>
  <si>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</si>
  <si>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</si>
  <si>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</si>
  <si>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</si>
  <si>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</si>
  <si>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</si>
  <si>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</si>
  <si>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</si>
  <si>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</si>
  <si>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</si>
  <si>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</si>
  <si>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</si>
  <si>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</si>
  <si>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</si>
  <si>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</si>
  <si>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</si>
  <si>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</si>
  <si>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</si>
  <si>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</si>
  <si>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</si>
  <si>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</si>
  <si>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</si>
  <si>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</si>
  <si>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</si>
  <si>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</si>
  <si>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</si>
  <si>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</si>
  <si>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</si>
  <si>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</si>
  <si>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</si>
  <si>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</si>
  <si>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</si>
  <si>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</si>
  <si>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</si>
  <si>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</si>
  <si>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</si>
  <si>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</si>
  <si>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</si>
  <si>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</si>
  <si>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</si>
  <si>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NORMALES A MUNICIPIOS CON ORIGEN FEIEF DEL MES DE AGOSTO 2013</t>
  </si>
  <si>
    <t>FONDO GENERAL DE PARTICIPACIONES</t>
  </si>
  <si>
    <t>FONDO DE FOMENTO MUNICIPAL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</si>
</sst>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_);_(@_)"/>
    <numFmt numFmtId="165" formatCode="_([$€-2]* #,##0.00_);_([$€-2]* \(#,##0.00\);_([$€-2]* &quot;-&quot;??_)"/>
    <numFmt numFmtId="166" formatCode="_(* #,##0.00_);_(* \(#,##0.00\);_(* &quot;-&quot;??_);_(@_)"/>
  </numFmts>
  <fonts count="10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b/>
      <sz val="10"/>
      <color indexed="9"/>
      <name val="CG Omega"/>
      <family val="2"/>
    </font>
    <font>
      <sz val="10"/>
      <name val="CG Omega"/>
      <family val="2"/>
    </font>
    <font>
      <sz val="1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4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/>
    </xf>
    <xf numFmtId="4" fontId="8" fillId="4" borderId="5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4" fontId="8" fillId="5" borderId="5" xfId="0" applyNumberFormat="1" applyFont="1" applyFill="1" applyBorder="1" applyAlignment="1">
      <alignment horizontal="right" vertical="center"/>
    </xf>
    <xf numFmtId="164" fontId="8" fillId="5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Protection="1"/>
    <xf numFmtId="164" fontId="9" fillId="0" borderId="7" xfId="1" applyNumberFormat="1" applyFont="1" applyBorder="1" applyProtection="1">
      <protection locked="0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  <xf numFmtId="164" fontId="0" fillId="0" borderId="0" xfId="0" applyNumberForma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3/PARTICIPACIONES%202013/ACUMPAR2012%20FEI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o parti"/>
      <sheetName val="INTEGRA ANUAL"/>
      <sheetName val="INTEGRA PAGOS "/>
      <sheetName val="ANALITICO FEIEF"/>
      <sheetName val="INTEGRA JUNIO"/>
      <sheetName val="INTEGRA mayo"/>
      <sheetName val="INTEGRA agosto"/>
      <sheetName val="INTEGRA noviem AJUSTE"/>
      <sheetName val="INTEGRA DICIEMBRE"/>
      <sheetName val="BANCOFG RECIBO"/>
      <sheetName val="FEIEF MAYO 13"/>
      <sheetName val="FEIEF AGOSTO"/>
      <sheetName val="FEIEF DICIEMBRE"/>
      <sheetName val="FEIEF DICIEM AMPLI"/>
      <sheetName val="RECIBE"/>
      <sheetName val="FEIEF poliza"/>
      <sheetName val="FEIEF reduce"/>
    </sheetNames>
    <sheetDataSet>
      <sheetData sheetId="0"/>
      <sheetData sheetId="1"/>
      <sheetData sheetId="2"/>
      <sheetData sheetId="3">
        <row r="10">
          <cell r="G10">
            <v>-14436</v>
          </cell>
          <cell r="H10">
            <v>42230</v>
          </cell>
        </row>
        <row r="11">
          <cell r="G11">
            <v>-12808</v>
          </cell>
          <cell r="H11">
            <v>37467</v>
          </cell>
        </row>
        <row r="12">
          <cell r="G12">
            <v>-9706</v>
          </cell>
          <cell r="H12">
            <v>28393</v>
          </cell>
        </row>
        <row r="13">
          <cell r="G13">
            <v>-11663</v>
          </cell>
          <cell r="H13">
            <v>34118</v>
          </cell>
        </row>
        <row r="14">
          <cell r="G14">
            <v>-59661</v>
          </cell>
          <cell r="H14">
            <v>174527</v>
          </cell>
        </row>
        <row r="15">
          <cell r="G15">
            <v>-15166</v>
          </cell>
          <cell r="H15">
            <v>44366</v>
          </cell>
        </row>
        <row r="16">
          <cell r="G16">
            <v>-30250</v>
          </cell>
          <cell r="H16">
            <v>88490</v>
          </cell>
        </row>
        <row r="17">
          <cell r="G17">
            <v>-19346</v>
          </cell>
          <cell r="H17">
            <v>56594</v>
          </cell>
        </row>
        <row r="18">
          <cell r="G18">
            <v>-26028</v>
          </cell>
          <cell r="H18">
            <v>76139</v>
          </cell>
        </row>
        <row r="19">
          <cell r="G19">
            <v>-7827</v>
          </cell>
          <cell r="H19">
            <v>22896</v>
          </cell>
        </row>
        <row r="20">
          <cell r="G20">
            <v>-9377</v>
          </cell>
          <cell r="H20">
            <v>27431</v>
          </cell>
        </row>
        <row r="21">
          <cell r="G21">
            <v>-297972</v>
          </cell>
          <cell r="H21">
            <v>871659</v>
          </cell>
        </row>
        <row r="22">
          <cell r="G22">
            <v>-19372</v>
          </cell>
          <cell r="H22">
            <v>56669</v>
          </cell>
        </row>
        <row r="23">
          <cell r="G23">
            <v>-12181</v>
          </cell>
          <cell r="H23">
            <v>35633</v>
          </cell>
        </row>
        <row r="24">
          <cell r="G24">
            <v>-50665</v>
          </cell>
          <cell r="H24">
            <v>148211</v>
          </cell>
        </row>
        <row r="25">
          <cell r="G25">
            <v>-32910</v>
          </cell>
          <cell r="H25">
            <v>96273</v>
          </cell>
        </row>
        <row r="26">
          <cell r="G26">
            <v>-221557</v>
          </cell>
          <cell r="H26">
            <v>648122</v>
          </cell>
        </row>
        <row r="27">
          <cell r="G27">
            <v>-13093</v>
          </cell>
          <cell r="H27">
            <v>38302</v>
          </cell>
        </row>
        <row r="28">
          <cell r="G28">
            <v>-47075</v>
          </cell>
          <cell r="H28">
            <v>137709</v>
          </cell>
        </row>
        <row r="29">
          <cell r="G29">
            <v>-102625</v>
          </cell>
          <cell r="H29">
            <v>300208</v>
          </cell>
        </row>
        <row r="30">
          <cell r="G30">
            <v>-15179</v>
          </cell>
          <cell r="H30">
            <v>44404</v>
          </cell>
        </row>
        <row r="31">
          <cell r="G31">
            <v>-31915</v>
          </cell>
          <cell r="H31">
            <v>93360</v>
          </cell>
        </row>
        <row r="32">
          <cell r="G32">
            <v>-29480</v>
          </cell>
          <cell r="H32">
            <v>86238</v>
          </cell>
        </row>
        <row r="33">
          <cell r="G33">
            <v>-60837</v>
          </cell>
          <cell r="H33">
            <v>177966</v>
          </cell>
        </row>
        <row r="34">
          <cell r="G34">
            <v>-20025</v>
          </cell>
          <cell r="H34">
            <v>58579</v>
          </cell>
        </row>
        <row r="35">
          <cell r="G35">
            <v>-75308</v>
          </cell>
          <cell r="H35">
            <v>220299</v>
          </cell>
        </row>
        <row r="36">
          <cell r="G36">
            <v>-14385</v>
          </cell>
          <cell r="H36">
            <v>42082</v>
          </cell>
        </row>
        <row r="37">
          <cell r="G37">
            <v>-10522</v>
          </cell>
          <cell r="H37">
            <v>30781</v>
          </cell>
        </row>
        <row r="38">
          <cell r="G38">
            <v>-36030</v>
          </cell>
          <cell r="H38">
            <v>105399</v>
          </cell>
        </row>
        <row r="39">
          <cell r="G39">
            <v>-8922</v>
          </cell>
          <cell r="H39">
            <v>26099</v>
          </cell>
        </row>
        <row r="40">
          <cell r="G40">
            <v>-25470</v>
          </cell>
          <cell r="H40">
            <v>74508</v>
          </cell>
        </row>
        <row r="41">
          <cell r="G41">
            <v>-21662</v>
          </cell>
          <cell r="H41">
            <v>63367</v>
          </cell>
        </row>
        <row r="42">
          <cell r="G42">
            <v>-14893</v>
          </cell>
          <cell r="H42">
            <v>43566</v>
          </cell>
        </row>
        <row r="43">
          <cell r="G43">
            <v>-55295</v>
          </cell>
          <cell r="H43">
            <v>161754</v>
          </cell>
        </row>
        <row r="44">
          <cell r="G44">
            <v>-24796</v>
          </cell>
          <cell r="H44">
            <v>72535</v>
          </cell>
        </row>
        <row r="45">
          <cell r="G45">
            <v>-57170</v>
          </cell>
          <cell r="H45">
            <v>167240</v>
          </cell>
        </row>
        <row r="46">
          <cell r="G46">
            <v>-25840</v>
          </cell>
          <cell r="H46">
            <v>75590</v>
          </cell>
        </row>
        <row r="47">
          <cell r="G47">
            <v>-104842</v>
          </cell>
          <cell r="H47">
            <v>306696</v>
          </cell>
        </row>
        <row r="48">
          <cell r="G48">
            <v>-87025</v>
          </cell>
          <cell r="H48">
            <v>254575</v>
          </cell>
        </row>
        <row r="49">
          <cell r="G49">
            <v>-35836</v>
          </cell>
          <cell r="H49">
            <v>104832</v>
          </cell>
        </row>
        <row r="50">
          <cell r="G50">
            <v>-8825</v>
          </cell>
          <cell r="H50">
            <v>25816</v>
          </cell>
        </row>
        <row r="51">
          <cell r="G51">
            <v>-101659</v>
          </cell>
          <cell r="H51">
            <v>297384</v>
          </cell>
        </row>
        <row r="52">
          <cell r="G52">
            <v>-6319</v>
          </cell>
          <cell r="H52">
            <v>18485</v>
          </cell>
        </row>
        <row r="53">
          <cell r="G53">
            <v>-27894</v>
          </cell>
          <cell r="H53">
            <v>81599</v>
          </cell>
        </row>
        <row r="54">
          <cell r="G54">
            <v>-20092</v>
          </cell>
          <cell r="H54">
            <v>58775</v>
          </cell>
        </row>
        <row r="55">
          <cell r="G55">
            <v>-19575</v>
          </cell>
          <cell r="H55">
            <v>57262</v>
          </cell>
        </row>
        <row r="56">
          <cell r="G56">
            <v>-14792</v>
          </cell>
          <cell r="H56">
            <v>43272</v>
          </cell>
        </row>
        <row r="57">
          <cell r="G57">
            <v>-45790</v>
          </cell>
          <cell r="H57">
            <v>133950</v>
          </cell>
        </row>
        <row r="58">
          <cell r="G58">
            <v>-24512</v>
          </cell>
          <cell r="H58">
            <v>71705</v>
          </cell>
        </row>
        <row r="59">
          <cell r="G59">
            <v>-9801</v>
          </cell>
          <cell r="H59">
            <v>28672</v>
          </cell>
        </row>
        <row r="60">
          <cell r="G60">
            <v>-82057</v>
          </cell>
          <cell r="H60">
            <v>240042</v>
          </cell>
        </row>
        <row r="61">
          <cell r="G61">
            <v>-16414</v>
          </cell>
          <cell r="H61">
            <v>48016</v>
          </cell>
        </row>
        <row r="62">
          <cell r="G62">
            <v>-68722</v>
          </cell>
          <cell r="H62">
            <v>201033</v>
          </cell>
        </row>
        <row r="63">
          <cell r="G63">
            <v>-28727</v>
          </cell>
          <cell r="H63">
            <v>84034</v>
          </cell>
        </row>
        <row r="64">
          <cell r="G64">
            <v>-21158</v>
          </cell>
          <cell r="H64">
            <v>61895</v>
          </cell>
        </row>
        <row r="65">
          <cell r="G65">
            <v>-30078</v>
          </cell>
          <cell r="H65">
            <v>87986</v>
          </cell>
        </row>
        <row r="66">
          <cell r="G66">
            <v>-55067</v>
          </cell>
          <cell r="H66">
            <v>161088</v>
          </cell>
        </row>
        <row r="67">
          <cell r="G67">
            <v>-213537</v>
          </cell>
          <cell r="H67">
            <v>624652</v>
          </cell>
        </row>
        <row r="75">
          <cell r="G75">
            <v>-3202</v>
          </cell>
          <cell r="H75">
            <v>1731</v>
          </cell>
        </row>
        <row r="76">
          <cell r="G76">
            <v>-2841</v>
          </cell>
          <cell r="H76">
            <v>1536</v>
          </cell>
        </row>
        <row r="77">
          <cell r="G77">
            <v>-2153</v>
          </cell>
          <cell r="H77">
            <v>1164</v>
          </cell>
        </row>
        <row r="78">
          <cell r="G78">
            <v>-2587</v>
          </cell>
          <cell r="H78">
            <v>1398</v>
          </cell>
        </row>
        <row r="79">
          <cell r="G79">
            <v>-13234</v>
          </cell>
          <cell r="H79">
            <v>7154</v>
          </cell>
        </row>
        <row r="80">
          <cell r="G80">
            <v>-3364</v>
          </cell>
          <cell r="H80">
            <v>1819</v>
          </cell>
        </row>
        <row r="81">
          <cell r="G81">
            <v>-6710</v>
          </cell>
          <cell r="H81">
            <v>3627</v>
          </cell>
        </row>
        <row r="82">
          <cell r="G82">
            <v>-4291</v>
          </cell>
          <cell r="H82">
            <v>2320</v>
          </cell>
        </row>
        <row r="83">
          <cell r="G83">
            <v>-5774</v>
          </cell>
          <cell r="H83">
            <v>3121</v>
          </cell>
        </row>
        <row r="84">
          <cell r="G84">
            <v>-1736</v>
          </cell>
          <cell r="H84">
            <v>939</v>
          </cell>
        </row>
        <row r="85">
          <cell r="G85">
            <v>-2080</v>
          </cell>
          <cell r="H85">
            <v>1124</v>
          </cell>
        </row>
        <row r="86">
          <cell r="G86">
            <v>-66097</v>
          </cell>
          <cell r="H86">
            <v>35728</v>
          </cell>
        </row>
        <row r="87">
          <cell r="G87">
            <v>-4297</v>
          </cell>
          <cell r="H87">
            <v>2323</v>
          </cell>
        </row>
        <row r="88">
          <cell r="G88">
            <v>-2702</v>
          </cell>
          <cell r="H88">
            <v>1461</v>
          </cell>
        </row>
        <row r="89">
          <cell r="G89">
            <v>-11239</v>
          </cell>
          <cell r="H89">
            <v>6075</v>
          </cell>
        </row>
        <row r="90">
          <cell r="G90">
            <v>-7300</v>
          </cell>
          <cell r="H90">
            <v>3946</v>
          </cell>
        </row>
        <row r="91">
          <cell r="G91">
            <v>-49147</v>
          </cell>
          <cell r="H91">
            <v>26566</v>
          </cell>
        </row>
        <row r="92">
          <cell r="G92">
            <v>-2904</v>
          </cell>
          <cell r="H92">
            <v>1570</v>
          </cell>
        </row>
        <row r="93">
          <cell r="G93">
            <v>-10442</v>
          </cell>
          <cell r="H93">
            <v>5645</v>
          </cell>
        </row>
        <row r="94">
          <cell r="G94">
            <v>-22765</v>
          </cell>
          <cell r="H94">
            <v>12305</v>
          </cell>
        </row>
        <row r="95">
          <cell r="G95">
            <v>-3367</v>
          </cell>
          <cell r="H95">
            <v>1820</v>
          </cell>
        </row>
        <row r="96">
          <cell r="G96">
            <v>-7079</v>
          </cell>
          <cell r="H96">
            <v>3827</v>
          </cell>
        </row>
        <row r="97">
          <cell r="G97">
            <v>-6539</v>
          </cell>
          <cell r="H97">
            <v>3535</v>
          </cell>
        </row>
        <row r="98">
          <cell r="G98">
            <v>-13495</v>
          </cell>
          <cell r="H98">
            <v>7295</v>
          </cell>
        </row>
        <row r="99">
          <cell r="G99">
            <v>-4442</v>
          </cell>
          <cell r="H99">
            <v>2401</v>
          </cell>
        </row>
        <row r="100">
          <cell r="G100">
            <v>-16705</v>
          </cell>
          <cell r="H100">
            <v>9030</v>
          </cell>
        </row>
        <row r="101">
          <cell r="G101">
            <v>-3191</v>
          </cell>
          <cell r="H101">
            <v>1725</v>
          </cell>
        </row>
        <row r="102">
          <cell r="G102">
            <v>-2334</v>
          </cell>
          <cell r="H102">
            <v>1262</v>
          </cell>
        </row>
        <row r="103">
          <cell r="G103">
            <v>-7992</v>
          </cell>
          <cell r="H103">
            <v>4320</v>
          </cell>
        </row>
        <row r="104">
          <cell r="G104">
            <v>-1979</v>
          </cell>
          <cell r="H104">
            <v>1070</v>
          </cell>
        </row>
        <row r="105">
          <cell r="G105">
            <v>-5650</v>
          </cell>
          <cell r="H105">
            <v>3054</v>
          </cell>
        </row>
        <row r="106">
          <cell r="G106">
            <v>-4805</v>
          </cell>
          <cell r="H106">
            <v>2597</v>
          </cell>
        </row>
        <row r="107">
          <cell r="G107">
            <v>-3304</v>
          </cell>
          <cell r="H107">
            <v>1786</v>
          </cell>
        </row>
        <row r="108">
          <cell r="G108">
            <v>-12266</v>
          </cell>
          <cell r="H108">
            <v>6630</v>
          </cell>
        </row>
        <row r="109">
          <cell r="G109">
            <v>-5500</v>
          </cell>
          <cell r="H109">
            <v>2973</v>
          </cell>
        </row>
        <row r="110">
          <cell r="G110">
            <v>-12682</v>
          </cell>
          <cell r="H110">
            <v>6855</v>
          </cell>
        </row>
        <row r="111">
          <cell r="G111">
            <v>-5732</v>
          </cell>
          <cell r="H111">
            <v>3098</v>
          </cell>
        </row>
        <row r="112">
          <cell r="G112">
            <v>-23257</v>
          </cell>
          <cell r="H112">
            <v>12571</v>
          </cell>
        </row>
        <row r="113">
          <cell r="G113">
            <v>-19304</v>
          </cell>
          <cell r="H113">
            <v>10435</v>
          </cell>
        </row>
        <row r="114">
          <cell r="G114">
            <v>-7949</v>
          </cell>
          <cell r="H114">
            <v>4297</v>
          </cell>
        </row>
        <row r="115">
          <cell r="G115">
            <v>-1958</v>
          </cell>
          <cell r="H115">
            <v>1058</v>
          </cell>
        </row>
        <row r="116">
          <cell r="G116">
            <v>-22550</v>
          </cell>
          <cell r="H116">
            <v>12189</v>
          </cell>
        </row>
        <row r="117">
          <cell r="G117">
            <v>-1402</v>
          </cell>
          <cell r="H117">
            <v>758</v>
          </cell>
        </row>
        <row r="118">
          <cell r="G118">
            <v>-6188</v>
          </cell>
          <cell r="H118">
            <v>3345</v>
          </cell>
        </row>
        <row r="119">
          <cell r="G119">
            <v>-4457</v>
          </cell>
          <cell r="H119">
            <v>2409</v>
          </cell>
        </row>
        <row r="120">
          <cell r="G120">
            <v>-4342</v>
          </cell>
          <cell r="H120">
            <v>2347</v>
          </cell>
        </row>
        <row r="121">
          <cell r="G121">
            <v>-3281</v>
          </cell>
          <cell r="H121">
            <v>1774</v>
          </cell>
        </row>
        <row r="122">
          <cell r="G122">
            <v>-10157</v>
          </cell>
          <cell r="H122">
            <v>5490</v>
          </cell>
        </row>
        <row r="123">
          <cell r="G123">
            <v>-5437</v>
          </cell>
          <cell r="H123">
            <v>2939</v>
          </cell>
        </row>
        <row r="124">
          <cell r="G124">
            <v>-2174</v>
          </cell>
          <cell r="H124">
            <v>1175</v>
          </cell>
        </row>
        <row r="125">
          <cell r="G125">
            <v>-18202</v>
          </cell>
          <cell r="H125">
            <v>9839</v>
          </cell>
        </row>
        <row r="126">
          <cell r="G126">
            <v>-3641</v>
          </cell>
          <cell r="H126">
            <v>1968</v>
          </cell>
        </row>
        <row r="127">
          <cell r="G127">
            <v>-15244</v>
          </cell>
          <cell r="H127">
            <v>8240</v>
          </cell>
        </row>
        <row r="128">
          <cell r="G128">
            <v>-6372</v>
          </cell>
          <cell r="H128">
            <v>3444</v>
          </cell>
        </row>
        <row r="129">
          <cell r="G129">
            <v>-4693</v>
          </cell>
          <cell r="H129">
            <v>2537</v>
          </cell>
        </row>
        <row r="130">
          <cell r="G130">
            <v>-6672</v>
          </cell>
          <cell r="H130">
            <v>3606</v>
          </cell>
        </row>
        <row r="131">
          <cell r="G131">
            <v>-12215</v>
          </cell>
          <cell r="H131">
            <v>6603</v>
          </cell>
        </row>
        <row r="132">
          <cell r="G132">
            <v>-47372</v>
          </cell>
          <cell r="H132">
            <v>25603</v>
          </cell>
        </row>
        <row r="140">
          <cell r="H140">
            <v>2674</v>
          </cell>
        </row>
        <row r="141">
          <cell r="H141">
            <v>2372</v>
          </cell>
        </row>
        <row r="142">
          <cell r="H142">
            <v>1798</v>
          </cell>
        </row>
        <row r="143">
          <cell r="H143">
            <v>2160</v>
          </cell>
        </row>
        <row r="144">
          <cell r="H144">
            <v>11051</v>
          </cell>
        </row>
        <row r="145">
          <cell r="H145">
            <v>2809</v>
          </cell>
        </row>
        <row r="146">
          <cell r="H146">
            <v>5603</v>
          </cell>
        </row>
        <row r="147">
          <cell r="H147">
            <v>3584</v>
          </cell>
        </row>
        <row r="148">
          <cell r="H148">
            <v>4821</v>
          </cell>
        </row>
        <row r="149">
          <cell r="H149">
            <v>1450</v>
          </cell>
        </row>
        <row r="150">
          <cell r="H150">
            <v>1737</v>
          </cell>
        </row>
        <row r="151">
          <cell r="H151">
            <v>55194</v>
          </cell>
        </row>
        <row r="152">
          <cell r="H152">
            <v>3588</v>
          </cell>
        </row>
        <row r="153">
          <cell r="H153">
            <v>2256</v>
          </cell>
        </row>
        <row r="154">
          <cell r="H154">
            <v>9385</v>
          </cell>
        </row>
        <row r="155">
          <cell r="H155">
            <v>6096</v>
          </cell>
        </row>
        <row r="156">
          <cell r="H156">
            <v>41039</v>
          </cell>
        </row>
        <row r="157">
          <cell r="H157">
            <v>2425</v>
          </cell>
        </row>
        <row r="158">
          <cell r="H158">
            <v>8720</v>
          </cell>
        </row>
        <row r="159">
          <cell r="H159">
            <v>19009</v>
          </cell>
        </row>
        <row r="160">
          <cell r="H160">
            <v>2812</v>
          </cell>
        </row>
        <row r="161">
          <cell r="H161">
            <v>5912</v>
          </cell>
        </row>
        <row r="162">
          <cell r="H162">
            <v>5461</v>
          </cell>
        </row>
        <row r="163">
          <cell r="H163">
            <v>11269</v>
          </cell>
        </row>
        <row r="164">
          <cell r="H164">
            <v>3709</v>
          </cell>
        </row>
        <row r="165">
          <cell r="H165">
            <v>13949</v>
          </cell>
        </row>
        <row r="166">
          <cell r="H166">
            <v>2665</v>
          </cell>
        </row>
        <row r="167">
          <cell r="H167">
            <v>1949</v>
          </cell>
        </row>
        <row r="168">
          <cell r="H168">
            <v>6674</v>
          </cell>
        </row>
        <row r="169">
          <cell r="H169">
            <v>1653</v>
          </cell>
        </row>
        <row r="170">
          <cell r="H170">
            <v>4718</v>
          </cell>
        </row>
        <row r="171">
          <cell r="H171">
            <v>4012</v>
          </cell>
        </row>
        <row r="172">
          <cell r="H172">
            <v>2759</v>
          </cell>
        </row>
        <row r="173">
          <cell r="H173">
            <v>10242</v>
          </cell>
        </row>
        <row r="174">
          <cell r="H174">
            <v>4593</v>
          </cell>
        </row>
        <row r="175">
          <cell r="H175">
            <v>10590</v>
          </cell>
        </row>
        <row r="176">
          <cell r="H176">
            <v>4786</v>
          </cell>
        </row>
        <row r="177">
          <cell r="H177">
            <v>19420</v>
          </cell>
        </row>
        <row r="178">
          <cell r="H178">
            <v>16120</v>
          </cell>
        </row>
        <row r="179">
          <cell r="H179">
            <v>6638</v>
          </cell>
        </row>
        <row r="180">
          <cell r="H180">
            <v>1635</v>
          </cell>
        </row>
        <row r="181">
          <cell r="H181">
            <v>18830</v>
          </cell>
        </row>
        <row r="182">
          <cell r="H182">
            <v>1170</v>
          </cell>
        </row>
        <row r="183">
          <cell r="H183">
            <v>5167</v>
          </cell>
        </row>
        <row r="184">
          <cell r="H184">
            <v>3722</v>
          </cell>
        </row>
        <row r="185">
          <cell r="H185">
            <v>3626</v>
          </cell>
        </row>
        <row r="186">
          <cell r="H186">
            <v>2740</v>
          </cell>
        </row>
        <row r="187">
          <cell r="H187">
            <v>8482</v>
          </cell>
        </row>
        <row r="188">
          <cell r="H188">
            <v>4540</v>
          </cell>
        </row>
        <row r="189">
          <cell r="H189">
            <v>1816</v>
          </cell>
        </row>
        <row r="190">
          <cell r="H190">
            <v>15199</v>
          </cell>
        </row>
        <row r="191">
          <cell r="H191">
            <v>3040</v>
          </cell>
        </row>
        <row r="192">
          <cell r="H192">
            <v>12729</v>
          </cell>
        </row>
        <row r="193">
          <cell r="H193">
            <v>5321</v>
          </cell>
        </row>
        <row r="194">
          <cell r="H194">
            <v>3919</v>
          </cell>
        </row>
        <row r="195">
          <cell r="H195">
            <v>5571</v>
          </cell>
        </row>
        <row r="196">
          <cell r="H196">
            <v>10200</v>
          </cell>
        </row>
        <row r="197">
          <cell r="H197">
            <v>39554</v>
          </cell>
        </row>
      </sheetData>
      <sheetData sheetId="4">
        <row r="10">
          <cell r="C10">
            <v>-14436</v>
          </cell>
          <cell r="D10">
            <v>42230</v>
          </cell>
          <cell r="E10">
            <v>-3202</v>
          </cell>
          <cell r="F10">
            <v>1731</v>
          </cell>
        </row>
        <row r="11">
          <cell r="C11">
            <v>-12808</v>
          </cell>
          <cell r="D11">
            <v>37467</v>
          </cell>
          <cell r="E11">
            <v>-2841</v>
          </cell>
          <cell r="F11">
            <v>1536</v>
          </cell>
        </row>
        <row r="12">
          <cell r="C12">
            <v>-9706</v>
          </cell>
          <cell r="D12">
            <v>28393</v>
          </cell>
          <cell r="E12">
            <v>-2153</v>
          </cell>
          <cell r="F12">
            <v>1164</v>
          </cell>
        </row>
        <row r="13">
          <cell r="C13">
            <v>-11663</v>
          </cell>
          <cell r="D13">
            <v>34118</v>
          </cell>
          <cell r="E13">
            <v>-2587</v>
          </cell>
          <cell r="F13">
            <v>1398</v>
          </cell>
        </row>
        <row r="14">
          <cell r="C14">
            <v>-59661</v>
          </cell>
          <cell r="D14">
            <v>174527</v>
          </cell>
          <cell r="E14">
            <v>-13234</v>
          </cell>
          <cell r="F14">
            <v>7154</v>
          </cell>
        </row>
        <row r="15">
          <cell r="C15">
            <v>-15166</v>
          </cell>
          <cell r="D15">
            <v>44366</v>
          </cell>
          <cell r="E15">
            <v>-3364</v>
          </cell>
          <cell r="F15">
            <v>1819</v>
          </cell>
        </row>
        <row r="16">
          <cell r="C16">
            <v>-30250</v>
          </cell>
          <cell r="D16">
            <v>88490</v>
          </cell>
          <cell r="E16">
            <v>-6710</v>
          </cell>
          <cell r="F16">
            <v>3627</v>
          </cell>
        </row>
        <row r="17">
          <cell r="C17">
            <v>-19346</v>
          </cell>
          <cell r="D17">
            <v>56594</v>
          </cell>
          <cell r="E17">
            <v>-4291</v>
          </cell>
          <cell r="F17">
            <v>2320</v>
          </cell>
        </row>
        <row r="18">
          <cell r="C18">
            <v>-26028</v>
          </cell>
          <cell r="D18">
            <v>76139</v>
          </cell>
          <cell r="E18">
            <v>-5774</v>
          </cell>
          <cell r="F18">
            <v>3121</v>
          </cell>
        </row>
        <row r="19">
          <cell r="C19">
            <v>-7827</v>
          </cell>
          <cell r="D19">
            <v>22896</v>
          </cell>
          <cell r="E19">
            <v>-1736</v>
          </cell>
          <cell r="F19">
            <v>939</v>
          </cell>
        </row>
        <row r="20">
          <cell r="C20">
            <v>-9377</v>
          </cell>
          <cell r="D20">
            <v>27431</v>
          </cell>
          <cell r="E20">
            <v>-2080</v>
          </cell>
          <cell r="F20">
            <v>1124</v>
          </cell>
        </row>
        <row r="21">
          <cell r="C21">
            <v>-297972</v>
          </cell>
          <cell r="D21">
            <v>871659</v>
          </cell>
          <cell r="E21">
            <v>-66097</v>
          </cell>
          <cell r="F21">
            <v>35728</v>
          </cell>
        </row>
        <row r="22">
          <cell r="C22">
            <v>-19372</v>
          </cell>
          <cell r="D22">
            <v>56669</v>
          </cell>
          <cell r="E22">
            <v>-4297</v>
          </cell>
          <cell r="F22">
            <v>2323</v>
          </cell>
        </row>
        <row r="23">
          <cell r="C23">
            <v>-12181</v>
          </cell>
          <cell r="D23">
            <v>35633</v>
          </cell>
          <cell r="E23">
            <v>-2702</v>
          </cell>
          <cell r="F23">
            <v>1461</v>
          </cell>
        </row>
        <row r="24">
          <cell r="C24">
            <v>-50665</v>
          </cell>
          <cell r="D24">
            <v>148211</v>
          </cell>
          <cell r="E24">
            <v>-11239</v>
          </cell>
          <cell r="F24">
            <v>6075</v>
          </cell>
        </row>
        <row r="25">
          <cell r="C25">
            <v>-32910</v>
          </cell>
          <cell r="D25">
            <v>96273</v>
          </cell>
          <cell r="E25">
            <v>-7300</v>
          </cell>
          <cell r="F25">
            <v>3946</v>
          </cell>
        </row>
        <row r="26">
          <cell r="C26">
            <v>-221557</v>
          </cell>
          <cell r="D26">
            <v>648122</v>
          </cell>
          <cell r="E26">
            <v>-49147</v>
          </cell>
          <cell r="F26">
            <v>26566</v>
          </cell>
        </row>
        <row r="27">
          <cell r="C27">
            <v>-13093</v>
          </cell>
          <cell r="D27">
            <v>38302</v>
          </cell>
          <cell r="E27">
            <v>-2904</v>
          </cell>
          <cell r="F27">
            <v>1570</v>
          </cell>
        </row>
        <row r="28">
          <cell r="C28">
            <v>-47075</v>
          </cell>
          <cell r="D28">
            <v>137709</v>
          </cell>
          <cell r="E28">
            <v>-10442</v>
          </cell>
          <cell r="F28">
            <v>5645</v>
          </cell>
        </row>
        <row r="29">
          <cell r="C29">
            <v>-102625</v>
          </cell>
          <cell r="D29">
            <v>300208</v>
          </cell>
          <cell r="E29">
            <v>-22765</v>
          </cell>
          <cell r="F29">
            <v>12305</v>
          </cell>
        </row>
        <row r="30">
          <cell r="C30">
            <v>-15179</v>
          </cell>
          <cell r="D30">
            <v>44404</v>
          </cell>
          <cell r="E30">
            <v>-3367</v>
          </cell>
          <cell r="F30">
            <v>1820</v>
          </cell>
        </row>
        <row r="31">
          <cell r="C31">
            <v>-31915</v>
          </cell>
          <cell r="D31">
            <v>93360</v>
          </cell>
          <cell r="E31">
            <v>-7079</v>
          </cell>
          <cell r="F31">
            <v>3827</v>
          </cell>
        </row>
        <row r="32">
          <cell r="C32">
            <v>-29480</v>
          </cell>
          <cell r="D32">
            <v>86238</v>
          </cell>
          <cell r="E32">
            <v>-6539</v>
          </cell>
          <cell r="F32">
            <v>3535</v>
          </cell>
        </row>
        <row r="33">
          <cell r="C33">
            <v>-60837</v>
          </cell>
          <cell r="D33">
            <v>177966</v>
          </cell>
          <cell r="E33">
            <v>-13495</v>
          </cell>
          <cell r="F33">
            <v>7295</v>
          </cell>
        </row>
        <row r="34">
          <cell r="C34">
            <v>-20025</v>
          </cell>
          <cell r="D34">
            <v>58579</v>
          </cell>
          <cell r="E34">
            <v>-4442</v>
          </cell>
          <cell r="F34">
            <v>2401</v>
          </cell>
        </row>
        <row r="35">
          <cell r="C35">
            <v>-75308</v>
          </cell>
          <cell r="D35">
            <v>220299</v>
          </cell>
          <cell r="E35">
            <v>-16705</v>
          </cell>
          <cell r="F35">
            <v>9030</v>
          </cell>
        </row>
        <row r="36">
          <cell r="C36">
            <v>-14385</v>
          </cell>
          <cell r="D36">
            <v>42082</v>
          </cell>
          <cell r="E36">
            <v>-3191</v>
          </cell>
          <cell r="F36">
            <v>1725</v>
          </cell>
        </row>
        <row r="37">
          <cell r="C37">
            <v>-10522</v>
          </cell>
          <cell r="D37">
            <v>30781</v>
          </cell>
          <cell r="E37">
            <v>-2334</v>
          </cell>
          <cell r="F37">
            <v>1262</v>
          </cell>
        </row>
        <row r="38">
          <cell r="C38">
            <v>-36030</v>
          </cell>
          <cell r="D38">
            <v>105399</v>
          </cell>
          <cell r="E38">
            <v>-7992</v>
          </cell>
          <cell r="F38">
            <v>4320</v>
          </cell>
        </row>
        <row r="39">
          <cell r="C39">
            <v>-8922</v>
          </cell>
          <cell r="D39">
            <v>26099</v>
          </cell>
          <cell r="E39">
            <v>-1979</v>
          </cell>
          <cell r="F39">
            <v>1070</v>
          </cell>
        </row>
        <row r="40">
          <cell r="C40">
            <v>-25470</v>
          </cell>
          <cell r="D40">
            <v>74508</v>
          </cell>
          <cell r="E40">
            <v>-5650</v>
          </cell>
          <cell r="F40">
            <v>3054</v>
          </cell>
        </row>
        <row r="41">
          <cell r="C41">
            <v>-21662</v>
          </cell>
          <cell r="D41">
            <v>63367</v>
          </cell>
          <cell r="E41">
            <v>-4805</v>
          </cell>
          <cell r="F41">
            <v>2597</v>
          </cell>
        </row>
        <row r="42">
          <cell r="C42">
            <v>-14893</v>
          </cell>
          <cell r="D42">
            <v>43566</v>
          </cell>
          <cell r="E42">
            <v>-3304</v>
          </cell>
          <cell r="F42">
            <v>1786</v>
          </cell>
        </row>
        <row r="43">
          <cell r="C43">
            <v>-55295</v>
          </cell>
          <cell r="D43">
            <v>161754</v>
          </cell>
          <cell r="E43">
            <v>-12266</v>
          </cell>
          <cell r="F43">
            <v>6630</v>
          </cell>
        </row>
        <row r="44">
          <cell r="C44">
            <v>-24796</v>
          </cell>
          <cell r="D44">
            <v>72535</v>
          </cell>
          <cell r="E44">
            <v>-5500</v>
          </cell>
          <cell r="F44">
            <v>2973</v>
          </cell>
        </row>
        <row r="45">
          <cell r="C45">
            <v>-57170</v>
          </cell>
          <cell r="D45">
            <v>167240</v>
          </cell>
          <cell r="E45">
            <v>-12682</v>
          </cell>
          <cell r="F45">
            <v>6855</v>
          </cell>
        </row>
        <row r="46">
          <cell r="C46">
            <v>-25840</v>
          </cell>
          <cell r="D46">
            <v>75590</v>
          </cell>
          <cell r="E46">
            <v>-5732</v>
          </cell>
          <cell r="F46">
            <v>3098</v>
          </cell>
        </row>
        <row r="47">
          <cell r="C47">
            <v>-104842</v>
          </cell>
          <cell r="D47">
            <v>306696</v>
          </cell>
          <cell r="E47">
            <v>-23257</v>
          </cell>
          <cell r="F47">
            <v>12571</v>
          </cell>
        </row>
        <row r="48">
          <cell r="C48">
            <v>-87025</v>
          </cell>
          <cell r="D48">
            <v>254575</v>
          </cell>
          <cell r="E48">
            <v>-19304</v>
          </cell>
          <cell r="F48">
            <v>10435</v>
          </cell>
        </row>
        <row r="49">
          <cell r="C49">
            <v>-35836</v>
          </cell>
          <cell r="D49">
            <v>104832</v>
          </cell>
          <cell r="E49">
            <v>-7949</v>
          </cell>
          <cell r="F49">
            <v>4297</v>
          </cell>
        </row>
        <row r="50">
          <cell r="C50">
            <v>-8825</v>
          </cell>
          <cell r="D50">
            <v>25816</v>
          </cell>
          <cell r="E50">
            <v>-1958</v>
          </cell>
          <cell r="F50">
            <v>1058</v>
          </cell>
        </row>
        <row r="51">
          <cell r="C51">
            <v>-101659</v>
          </cell>
          <cell r="D51">
            <v>297384</v>
          </cell>
          <cell r="E51">
            <v>-22550</v>
          </cell>
          <cell r="F51">
            <v>12189</v>
          </cell>
        </row>
        <row r="52">
          <cell r="C52">
            <v>-6319</v>
          </cell>
          <cell r="D52">
            <v>18485</v>
          </cell>
          <cell r="E52">
            <v>-1402</v>
          </cell>
          <cell r="F52">
            <v>758</v>
          </cell>
        </row>
        <row r="53">
          <cell r="C53">
            <v>-27894</v>
          </cell>
          <cell r="D53">
            <v>81599</v>
          </cell>
          <cell r="E53">
            <v>-6188</v>
          </cell>
          <cell r="F53">
            <v>3345</v>
          </cell>
        </row>
        <row r="54">
          <cell r="C54">
            <v>-20092</v>
          </cell>
          <cell r="D54">
            <v>58775</v>
          </cell>
          <cell r="E54">
            <v>-4457</v>
          </cell>
          <cell r="F54">
            <v>2409</v>
          </cell>
        </row>
        <row r="55">
          <cell r="C55">
            <v>-19575</v>
          </cell>
          <cell r="D55">
            <v>57262</v>
          </cell>
          <cell r="E55">
            <v>-4342</v>
          </cell>
          <cell r="F55">
            <v>2347</v>
          </cell>
        </row>
        <row r="56">
          <cell r="C56">
            <v>-14792</v>
          </cell>
          <cell r="D56">
            <v>43272</v>
          </cell>
          <cell r="E56">
            <v>-3281</v>
          </cell>
          <cell r="F56">
            <v>1774</v>
          </cell>
        </row>
        <row r="57">
          <cell r="C57">
            <v>-45790</v>
          </cell>
          <cell r="D57">
            <v>133950</v>
          </cell>
          <cell r="E57">
            <v>-10157</v>
          </cell>
          <cell r="F57">
            <v>5490</v>
          </cell>
        </row>
        <row r="58">
          <cell r="C58">
            <v>-24512</v>
          </cell>
          <cell r="D58">
            <v>71705</v>
          </cell>
          <cell r="E58">
            <v>-5437</v>
          </cell>
          <cell r="F58">
            <v>2939</v>
          </cell>
        </row>
        <row r="59">
          <cell r="C59">
            <v>-9801</v>
          </cell>
          <cell r="D59">
            <v>28672</v>
          </cell>
          <cell r="E59">
            <v>-2174</v>
          </cell>
          <cell r="F59">
            <v>1175</v>
          </cell>
        </row>
        <row r="60">
          <cell r="C60">
            <v>-82057</v>
          </cell>
          <cell r="D60">
            <v>240042</v>
          </cell>
          <cell r="E60">
            <v>-18202</v>
          </cell>
          <cell r="F60">
            <v>9839</v>
          </cell>
        </row>
        <row r="61">
          <cell r="C61">
            <v>-16414</v>
          </cell>
          <cell r="D61">
            <v>48016</v>
          </cell>
          <cell r="E61">
            <v>-3641</v>
          </cell>
          <cell r="F61">
            <v>1968</v>
          </cell>
        </row>
        <row r="62">
          <cell r="C62">
            <v>-68722</v>
          </cell>
          <cell r="D62">
            <v>201033</v>
          </cell>
          <cell r="E62">
            <v>-15244</v>
          </cell>
          <cell r="F62">
            <v>8240</v>
          </cell>
        </row>
        <row r="63">
          <cell r="C63">
            <v>-28727</v>
          </cell>
          <cell r="D63">
            <v>84034</v>
          </cell>
          <cell r="E63">
            <v>-6372</v>
          </cell>
          <cell r="F63">
            <v>3444</v>
          </cell>
        </row>
        <row r="64">
          <cell r="C64">
            <v>-21158</v>
          </cell>
          <cell r="D64">
            <v>61895</v>
          </cell>
          <cell r="E64">
            <v>-4693</v>
          </cell>
          <cell r="F64">
            <v>2537</v>
          </cell>
        </row>
        <row r="65">
          <cell r="C65">
            <v>-30078</v>
          </cell>
          <cell r="D65">
            <v>87986</v>
          </cell>
          <cell r="E65">
            <v>-6672</v>
          </cell>
          <cell r="F65">
            <v>3606</v>
          </cell>
        </row>
        <row r="66">
          <cell r="C66">
            <v>-55067</v>
          </cell>
          <cell r="D66">
            <v>161088</v>
          </cell>
          <cell r="E66">
            <v>-12215</v>
          </cell>
          <cell r="F66">
            <v>6603</v>
          </cell>
        </row>
        <row r="67">
          <cell r="C67">
            <v>-213537</v>
          </cell>
          <cell r="D67">
            <v>624652</v>
          </cell>
          <cell r="E67">
            <v>-47372</v>
          </cell>
          <cell r="F67">
            <v>25603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>
      <selection activeCell="N71" sqref="N71"/>
    </sheetView>
  </sheetViews>
  <sheetFormatPr baseColWidth="10" defaultRowHeight="12.75"/>
  <cols>
    <col min="1" max="1" width="6.28515625" customWidth="1"/>
    <col min="2" max="2" width="35.42578125" customWidth="1"/>
    <col min="3" max="6" width="15" customWidth="1"/>
    <col min="7" max="9" width="0" hidden="1" customWidth="1"/>
    <col min="10" max="10" width="13.140625" hidden="1" customWidth="1"/>
    <col min="11" max="11" width="0" hidden="1" customWidth="1"/>
  </cols>
  <sheetData>
    <row r="1" spans="1:10" ht="18">
      <c r="A1" s="1" t="s">
        <v>0</v>
      </c>
      <c r="B1" s="1"/>
      <c r="C1" s="1"/>
      <c r="D1" s="1"/>
      <c r="E1" s="1"/>
      <c r="F1" s="1"/>
    </row>
    <row r="2" spans="1:10" ht="20.25">
      <c r="A2" s="2" t="s">
        <v>1</v>
      </c>
      <c r="B2" s="2"/>
      <c r="C2" s="2"/>
      <c r="D2" s="2"/>
      <c r="E2" s="2"/>
      <c r="F2" s="2"/>
    </row>
    <row r="3" spans="1:10" ht="16.5">
      <c r="A3" s="3" t="s">
        <v>2</v>
      </c>
      <c r="B3" s="3"/>
      <c r="C3" s="3"/>
      <c r="D3" s="3"/>
      <c r="E3" s="3"/>
      <c r="F3" s="3"/>
    </row>
    <row r="4" spans="1:10" ht="18" customHeight="1">
      <c r="A4" s="4" t="s">
        <v>3</v>
      </c>
      <c r="B4" s="4"/>
      <c r="C4" s="4"/>
      <c r="D4" s="4"/>
      <c r="E4" s="4"/>
      <c r="F4" s="4"/>
    </row>
    <row r="5" spans="1:10" ht="6" customHeight="1">
      <c r="A5" s="4" t="s">
        <v>4</v>
      </c>
      <c r="B5" s="4"/>
      <c r="C5" s="4"/>
      <c r="D5" s="4"/>
      <c r="E5" s="4"/>
    </row>
    <row r="6" spans="1:10" ht="18.75" customHeight="1">
      <c r="A6" s="5" t="s">
        <v>5</v>
      </c>
      <c r="B6" s="6"/>
      <c r="C6" s="6"/>
      <c r="D6" s="6"/>
      <c r="E6" s="6"/>
      <c r="F6" s="6"/>
    </row>
    <row r="8" spans="1:10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10" ht="12.75" customHeight="1">
      <c r="A9" s="9"/>
      <c r="B9" s="9"/>
      <c r="C9" s="9"/>
      <c r="D9" s="9"/>
      <c r="E9" s="9"/>
    </row>
    <row r="10" spans="1:10">
      <c r="A10" s="10">
        <v>301</v>
      </c>
      <c r="B10" s="11" t="s">
        <v>12</v>
      </c>
      <c r="C10" s="12">
        <f>+'[1]INTEGRA JUNIO'!D10+'[1]INTEGRA JUNIO'!C10</f>
        <v>27794</v>
      </c>
      <c r="D10" s="13">
        <f>+'[1]INTEGRA JUNIO'!F10+'[1]INTEGRA JUNIO'!E10</f>
        <v>-1471</v>
      </c>
      <c r="E10" s="12">
        <v>2674</v>
      </c>
      <c r="F10" s="12">
        <f>SUM(C10:E10)</f>
        <v>28997</v>
      </c>
      <c r="H10" s="14">
        <f>+'[1]ANALITICO FEIEF'!H10+'[1]ANALITICO FEIEF'!H75+'[1]ANALITICO FEIEF'!H140</f>
        <v>46635</v>
      </c>
      <c r="I10" s="14">
        <f>+'[1]ANALITICO FEIEF'!G10+'[1]ANALITICO FEIEF'!G75</f>
        <v>-17638</v>
      </c>
      <c r="J10" s="14">
        <f>+H10+I10</f>
        <v>28997</v>
      </c>
    </row>
    <row r="11" spans="1:10">
      <c r="A11" s="15">
        <v>302</v>
      </c>
      <c r="B11" s="16" t="s">
        <v>13</v>
      </c>
      <c r="C11" s="17">
        <f>+'[1]INTEGRA JUNIO'!D11+'[1]INTEGRA JUNIO'!C11</f>
        <v>24659</v>
      </c>
      <c r="D11" s="18">
        <f>+'[1]INTEGRA JUNIO'!F11+'[1]INTEGRA JUNIO'!E11</f>
        <v>-1305</v>
      </c>
      <c r="E11" s="17">
        <v>2372</v>
      </c>
      <c r="F11" s="19">
        <f>SUM(C11:E11)</f>
        <v>25726</v>
      </c>
      <c r="H11" s="14">
        <f>+'[1]ANALITICO FEIEF'!H11+'[1]ANALITICO FEIEF'!H76+'[1]ANALITICO FEIEF'!H141</f>
        <v>41375</v>
      </c>
      <c r="I11" s="14">
        <f>+'[1]ANALITICO FEIEF'!G11+'[1]ANALITICO FEIEF'!G76</f>
        <v>-15649</v>
      </c>
      <c r="J11" s="14">
        <f t="shared" ref="J11:J67" si="0">+H11+I11</f>
        <v>25726</v>
      </c>
    </row>
    <row r="12" spans="1:10">
      <c r="A12" s="20">
        <v>303</v>
      </c>
      <c r="B12" s="21" t="s">
        <v>14</v>
      </c>
      <c r="C12" s="22">
        <f>+'[1]INTEGRA JUNIO'!D12+'[1]INTEGRA JUNIO'!C12</f>
        <v>18687</v>
      </c>
      <c r="D12" s="23">
        <f>+'[1]INTEGRA JUNIO'!F12+'[1]INTEGRA JUNIO'!E12</f>
        <v>-989</v>
      </c>
      <c r="E12" s="22">
        <v>1798</v>
      </c>
      <c r="F12" s="22">
        <f>SUM(C12:E12)</f>
        <v>19496</v>
      </c>
      <c r="H12" s="14">
        <f>+'[1]ANALITICO FEIEF'!H12+'[1]ANALITICO FEIEF'!H77+'[1]ANALITICO FEIEF'!H142</f>
        <v>31355</v>
      </c>
      <c r="I12" s="14">
        <f>+'[1]ANALITICO FEIEF'!G12+'[1]ANALITICO FEIEF'!G77</f>
        <v>-11859</v>
      </c>
      <c r="J12" s="14">
        <f t="shared" si="0"/>
        <v>19496</v>
      </c>
    </row>
    <row r="13" spans="1:10">
      <c r="A13" s="15">
        <v>304</v>
      </c>
      <c r="B13" s="16" t="s">
        <v>15</v>
      </c>
      <c r="C13" s="17">
        <f>+'[1]INTEGRA JUNIO'!D13+'[1]INTEGRA JUNIO'!C13</f>
        <v>22455</v>
      </c>
      <c r="D13" s="18">
        <f>+'[1]INTEGRA JUNIO'!F13+'[1]INTEGRA JUNIO'!E13</f>
        <v>-1189</v>
      </c>
      <c r="E13" s="17">
        <v>2160</v>
      </c>
      <c r="F13" s="19">
        <f>SUM(C13:E13)</f>
        <v>23426</v>
      </c>
      <c r="H13" s="14">
        <f>+'[1]ANALITICO FEIEF'!H13+'[1]ANALITICO FEIEF'!H78+'[1]ANALITICO FEIEF'!H143</f>
        <v>37676</v>
      </c>
      <c r="I13" s="14">
        <f>+'[1]ANALITICO FEIEF'!G13+'[1]ANALITICO FEIEF'!G78</f>
        <v>-14250</v>
      </c>
      <c r="J13" s="14">
        <f t="shared" si="0"/>
        <v>23426</v>
      </c>
    </row>
    <row r="14" spans="1:10">
      <c r="A14" s="20">
        <v>305</v>
      </c>
      <c r="B14" s="21" t="s">
        <v>16</v>
      </c>
      <c r="C14" s="22">
        <f>+'[1]INTEGRA JUNIO'!D14+'[1]INTEGRA JUNIO'!C14</f>
        <v>114866</v>
      </c>
      <c r="D14" s="23">
        <f>+'[1]INTEGRA JUNIO'!F14+'[1]INTEGRA JUNIO'!E14</f>
        <v>-6080</v>
      </c>
      <c r="E14" s="22">
        <v>11051</v>
      </c>
      <c r="F14" s="22">
        <f>SUM(C14:E14)</f>
        <v>119837</v>
      </c>
      <c r="H14" s="14">
        <f>+'[1]ANALITICO FEIEF'!H14+'[1]ANALITICO FEIEF'!H79+'[1]ANALITICO FEIEF'!H144</f>
        <v>192732</v>
      </c>
      <c r="I14" s="14">
        <f>+'[1]ANALITICO FEIEF'!G14+'[1]ANALITICO FEIEF'!G79</f>
        <v>-72895</v>
      </c>
      <c r="J14" s="14">
        <f t="shared" si="0"/>
        <v>119837</v>
      </c>
    </row>
    <row r="15" spans="1:10">
      <c r="A15" s="15">
        <v>306</v>
      </c>
      <c r="B15" s="16" t="s">
        <v>17</v>
      </c>
      <c r="C15" s="17">
        <f>+'[1]INTEGRA JUNIO'!D15+'[1]INTEGRA JUNIO'!C15</f>
        <v>29200</v>
      </c>
      <c r="D15" s="18">
        <f>+'[1]INTEGRA JUNIO'!F15+'[1]INTEGRA JUNIO'!E15</f>
        <v>-1545</v>
      </c>
      <c r="E15" s="17">
        <v>2809</v>
      </c>
      <c r="F15" s="19">
        <f>SUM(C15:E15)</f>
        <v>30464</v>
      </c>
      <c r="H15" s="14">
        <f>+'[1]ANALITICO FEIEF'!H15+'[1]ANALITICO FEIEF'!H80+'[1]ANALITICO FEIEF'!H145</f>
        <v>48994</v>
      </c>
      <c r="I15" s="14">
        <f>+'[1]ANALITICO FEIEF'!G15+'[1]ANALITICO FEIEF'!G80</f>
        <v>-18530</v>
      </c>
      <c r="J15" s="14">
        <f t="shared" si="0"/>
        <v>30464</v>
      </c>
    </row>
    <row r="16" spans="1:10">
      <c r="A16" s="20">
        <v>307</v>
      </c>
      <c r="B16" s="21" t="s">
        <v>18</v>
      </c>
      <c r="C16" s="22">
        <f>+'[1]INTEGRA JUNIO'!D16+'[1]INTEGRA JUNIO'!C16</f>
        <v>58240</v>
      </c>
      <c r="D16" s="23">
        <f>+'[1]INTEGRA JUNIO'!F16+'[1]INTEGRA JUNIO'!E16</f>
        <v>-3083</v>
      </c>
      <c r="E16" s="22">
        <v>5603</v>
      </c>
      <c r="F16" s="22">
        <f>SUM(C16:E16)</f>
        <v>60760</v>
      </c>
      <c r="H16" s="14">
        <f>+'[1]ANALITICO FEIEF'!H16+'[1]ANALITICO FEIEF'!H81+'[1]ANALITICO FEIEF'!H146</f>
        <v>97720</v>
      </c>
      <c r="I16" s="14">
        <f>+'[1]ANALITICO FEIEF'!G16+'[1]ANALITICO FEIEF'!G81</f>
        <v>-36960</v>
      </c>
      <c r="J16" s="14">
        <f t="shared" si="0"/>
        <v>60760</v>
      </c>
    </row>
    <row r="17" spans="1:10">
      <c r="A17" s="15">
        <v>308</v>
      </c>
      <c r="B17" s="16" t="s">
        <v>19</v>
      </c>
      <c r="C17" s="17">
        <f>+'[1]INTEGRA JUNIO'!D17+'[1]INTEGRA JUNIO'!C17</f>
        <v>37248</v>
      </c>
      <c r="D17" s="18">
        <f>+'[1]INTEGRA JUNIO'!F17+'[1]INTEGRA JUNIO'!E17</f>
        <v>-1971</v>
      </c>
      <c r="E17" s="17">
        <v>3584</v>
      </c>
      <c r="F17" s="19">
        <f>SUM(C17:E17)</f>
        <v>38861</v>
      </c>
      <c r="H17" s="14">
        <f>+'[1]ANALITICO FEIEF'!H17+'[1]ANALITICO FEIEF'!H82+'[1]ANALITICO FEIEF'!H147</f>
        <v>62498</v>
      </c>
      <c r="I17" s="14">
        <f>+'[1]ANALITICO FEIEF'!G17+'[1]ANALITICO FEIEF'!G82</f>
        <v>-23637</v>
      </c>
      <c r="J17" s="14">
        <f t="shared" si="0"/>
        <v>38861</v>
      </c>
    </row>
    <row r="18" spans="1:10">
      <c r="A18" s="20">
        <v>309</v>
      </c>
      <c r="B18" s="21" t="s">
        <v>20</v>
      </c>
      <c r="C18" s="22">
        <f>+'[1]INTEGRA JUNIO'!D18+'[1]INTEGRA JUNIO'!C18</f>
        <v>50111</v>
      </c>
      <c r="D18" s="23">
        <f>+'[1]INTEGRA JUNIO'!F18+'[1]INTEGRA JUNIO'!E18</f>
        <v>-2653</v>
      </c>
      <c r="E18" s="22">
        <v>4821</v>
      </c>
      <c r="F18" s="22">
        <f>SUM(C18:E18)</f>
        <v>52279</v>
      </c>
      <c r="H18" s="14">
        <f>+'[1]ANALITICO FEIEF'!H18+'[1]ANALITICO FEIEF'!H83+'[1]ANALITICO FEIEF'!H148</f>
        <v>84081</v>
      </c>
      <c r="I18" s="14">
        <f>+'[1]ANALITICO FEIEF'!G18+'[1]ANALITICO FEIEF'!G83</f>
        <v>-31802</v>
      </c>
      <c r="J18" s="14">
        <f t="shared" si="0"/>
        <v>52279</v>
      </c>
    </row>
    <row r="19" spans="1:10">
      <c r="A19" s="15">
        <v>310</v>
      </c>
      <c r="B19" s="16" t="s">
        <v>21</v>
      </c>
      <c r="C19" s="17">
        <f>+'[1]INTEGRA JUNIO'!D19+'[1]INTEGRA JUNIO'!C19</f>
        <v>15069</v>
      </c>
      <c r="D19" s="18">
        <f>+'[1]INTEGRA JUNIO'!F19+'[1]INTEGRA JUNIO'!E19</f>
        <v>-797</v>
      </c>
      <c r="E19" s="17">
        <v>1450</v>
      </c>
      <c r="F19" s="19">
        <f>SUM(C19:E19)</f>
        <v>15722</v>
      </c>
      <c r="H19" s="14">
        <f>+'[1]ANALITICO FEIEF'!H19+'[1]ANALITICO FEIEF'!H84+'[1]ANALITICO FEIEF'!H149</f>
        <v>25285</v>
      </c>
      <c r="I19" s="14">
        <f>+'[1]ANALITICO FEIEF'!G19+'[1]ANALITICO FEIEF'!G84</f>
        <v>-9563</v>
      </c>
      <c r="J19" s="14">
        <f t="shared" si="0"/>
        <v>15722</v>
      </c>
    </row>
    <row r="20" spans="1:10">
      <c r="A20" s="20">
        <v>311</v>
      </c>
      <c r="B20" s="21" t="s">
        <v>22</v>
      </c>
      <c r="C20" s="22">
        <f>+'[1]INTEGRA JUNIO'!D20+'[1]INTEGRA JUNIO'!C20</f>
        <v>18054</v>
      </c>
      <c r="D20" s="23">
        <f>+'[1]INTEGRA JUNIO'!F20+'[1]INTEGRA JUNIO'!E20</f>
        <v>-956</v>
      </c>
      <c r="E20" s="22">
        <v>1737</v>
      </c>
      <c r="F20" s="22">
        <f>SUM(C20:E20)</f>
        <v>18835</v>
      </c>
      <c r="H20" s="14">
        <f>+'[1]ANALITICO FEIEF'!H20+'[1]ANALITICO FEIEF'!H85+'[1]ANALITICO FEIEF'!H150</f>
        <v>30292</v>
      </c>
      <c r="I20" s="14">
        <f>+'[1]ANALITICO FEIEF'!G20+'[1]ANALITICO FEIEF'!G85</f>
        <v>-11457</v>
      </c>
      <c r="J20" s="14">
        <f t="shared" si="0"/>
        <v>18835</v>
      </c>
    </row>
    <row r="21" spans="1:10">
      <c r="A21" s="15">
        <v>312</v>
      </c>
      <c r="B21" s="16" t="s">
        <v>23</v>
      </c>
      <c r="C21" s="17">
        <f>+'[1]INTEGRA JUNIO'!D21+'[1]INTEGRA JUNIO'!C21</f>
        <v>573687</v>
      </c>
      <c r="D21" s="18">
        <f>+'[1]INTEGRA JUNIO'!F21+'[1]INTEGRA JUNIO'!E21</f>
        <v>-30369</v>
      </c>
      <c r="E21" s="17">
        <v>55194</v>
      </c>
      <c r="F21" s="19">
        <f>SUM(C21:E21)</f>
        <v>598512</v>
      </c>
      <c r="H21" s="14">
        <f>+'[1]ANALITICO FEIEF'!H21+'[1]ANALITICO FEIEF'!H86+'[1]ANALITICO FEIEF'!H151</f>
        <v>962581</v>
      </c>
      <c r="I21" s="14">
        <f>+'[1]ANALITICO FEIEF'!G21+'[1]ANALITICO FEIEF'!G86</f>
        <v>-364069</v>
      </c>
      <c r="J21" s="14">
        <f t="shared" si="0"/>
        <v>598512</v>
      </c>
    </row>
    <row r="22" spans="1:10">
      <c r="A22" s="20">
        <v>313</v>
      </c>
      <c r="B22" s="21" t="s">
        <v>24</v>
      </c>
      <c r="C22" s="22">
        <f>+'[1]INTEGRA JUNIO'!D22+'[1]INTEGRA JUNIO'!C22</f>
        <v>37297</v>
      </c>
      <c r="D22" s="23">
        <f>+'[1]INTEGRA JUNIO'!F22+'[1]INTEGRA JUNIO'!E22</f>
        <v>-1974</v>
      </c>
      <c r="E22" s="22">
        <v>3588</v>
      </c>
      <c r="F22" s="22">
        <f>SUM(C22:E22)</f>
        <v>38911</v>
      </c>
      <c r="H22" s="14">
        <f>+'[1]ANALITICO FEIEF'!H22+'[1]ANALITICO FEIEF'!H87+'[1]ANALITICO FEIEF'!H152</f>
        <v>62580</v>
      </c>
      <c r="I22" s="14">
        <f>+'[1]ANALITICO FEIEF'!G22+'[1]ANALITICO FEIEF'!G87</f>
        <v>-23669</v>
      </c>
      <c r="J22" s="14">
        <f t="shared" si="0"/>
        <v>38911</v>
      </c>
    </row>
    <row r="23" spans="1:10">
      <c r="A23" s="15">
        <v>314</v>
      </c>
      <c r="B23" s="16" t="s">
        <v>25</v>
      </c>
      <c r="C23" s="17">
        <f>+'[1]INTEGRA JUNIO'!D23+'[1]INTEGRA JUNIO'!C23</f>
        <v>23452</v>
      </c>
      <c r="D23" s="18">
        <f>+'[1]INTEGRA JUNIO'!F23+'[1]INTEGRA JUNIO'!E23</f>
        <v>-1241</v>
      </c>
      <c r="E23" s="17">
        <v>2256</v>
      </c>
      <c r="F23" s="19">
        <f>SUM(C23:E23)</f>
        <v>24467</v>
      </c>
      <c r="H23" s="14">
        <f>+'[1]ANALITICO FEIEF'!H23+'[1]ANALITICO FEIEF'!H88+'[1]ANALITICO FEIEF'!H153</f>
        <v>39350</v>
      </c>
      <c r="I23" s="14">
        <f>+'[1]ANALITICO FEIEF'!G23+'[1]ANALITICO FEIEF'!G88</f>
        <v>-14883</v>
      </c>
      <c r="J23" s="14">
        <f t="shared" si="0"/>
        <v>24467</v>
      </c>
    </row>
    <row r="24" spans="1:10">
      <c r="A24" s="20">
        <v>315</v>
      </c>
      <c r="B24" s="21" t="s">
        <v>26</v>
      </c>
      <c r="C24" s="22">
        <f>+'[1]INTEGRA JUNIO'!D24+'[1]INTEGRA JUNIO'!C24</f>
        <v>97546</v>
      </c>
      <c r="D24" s="23">
        <f>+'[1]INTEGRA JUNIO'!F24+'[1]INTEGRA JUNIO'!E24</f>
        <v>-5164</v>
      </c>
      <c r="E24" s="22">
        <v>9385</v>
      </c>
      <c r="F24" s="22">
        <f>SUM(C24:E24)</f>
        <v>101767</v>
      </c>
      <c r="H24" s="14">
        <f>+'[1]ANALITICO FEIEF'!H24+'[1]ANALITICO FEIEF'!H89+'[1]ANALITICO FEIEF'!H154</f>
        <v>163671</v>
      </c>
      <c r="I24" s="14">
        <f>+'[1]ANALITICO FEIEF'!G24+'[1]ANALITICO FEIEF'!G89</f>
        <v>-61904</v>
      </c>
      <c r="J24" s="14">
        <f t="shared" si="0"/>
        <v>101767</v>
      </c>
    </row>
    <row r="25" spans="1:10">
      <c r="A25" s="15">
        <v>316</v>
      </c>
      <c r="B25" s="16" t="s">
        <v>27</v>
      </c>
      <c r="C25" s="17">
        <f>+'[1]INTEGRA JUNIO'!D25+'[1]INTEGRA JUNIO'!C25</f>
        <v>63363</v>
      </c>
      <c r="D25" s="18">
        <f>+'[1]INTEGRA JUNIO'!F25+'[1]INTEGRA JUNIO'!E25</f>
        <v>-3354</v>
      </c>
      <c r="E25" s="17">
        <v>6096</v>
      </c>
      <c r="F25" s="19">
        <f>SUM(C25:E25)</f>
        <v>66105</v>
      </c>
      <c r="H25" s="14">
        <f>+'[1]ANALITICO FEIEF'!H25+'[1]ANALITICO FEIEF'!H90+'[1]ANALITICO FEIEF'!H155</f>
        <v>106315</v>
      </c>
      <c r="I25" s="14">
        <f>+'[1]ANALITICO FEIEF'!G25+'[1]ANALITICO FEIEF'!G90</f>
        <v>-40210</v>
      </c>
      <c r="J25" s="14">
        <f t="shared" si="0"/>
        <v>66105</v>
      </c>
    </row>
    <row r="26" spans="1:10">
      <c r="A26" s="20">
        <v>317</v>
      </c>
      <c r="B26" s="21" t="s">
        <v>28</v>
      </c>
      <c r="C26" s="22">
        <f>+'[1]INTEGRA JUNIO'!D26+'[1]INTEGRA JUNIO'!C26</f>
        <v>426565</v>
      </c>
      <c r="D26" s="23">
        <f>+'[1]INTEGRA JUNIO'!F26+'[1]INTEGRA JUNIO'!E26</f>
        <v>-22581</v>
      </c>
      <c r="E26" s="22">
        <v>41039</v>
      </c>
      <c r="F26" s="22">
        <f>SUM(C26:E26)</f>
        <v>445023</v>
      </c>
      <c r="H26" s="14">
        <f>+'[1]ANALITICO FEIEF'!H26+'[1]ANALITICO FEIEF'!H91+'[1]ANALITICO FEIEF'!H156</f>
        <v>715727</v>
      </c>
      <c r="I26" s="14">
        <f>+'[1]ANALITICO FEIEF'!G26+'[1]ANALITICO FEIEF'!G91</f>
        <v>-270704</v>
      </c>
      <c r="J26" s="14">
        <f t="shared" si="0"/>
        <v>445023</v>
      </c>
    </row>
    <row r="27" spans="1:10">
      <c r="A27" s="15">
        <v>318</v>
      </c>
      <c r="B27" s="16" t="s">
        <v>29</v>
      </c>
      <c r="C27" s="17">
        <f>+'[1]INTEGRA JUNIO'!D27+'[1]INTEGRA JUNIO'!C27</f>
        <v>25209</v>
      </c>
      <c r="D27" s="18">
        <f>+'[1]INTEGRA JUNIO'!F27+'[1]INTEGRA JUNIO'!E27</f>
        <v>-1334</v>
      </c>
      <c r="E27" s="17">
        <v>2425</v>
      </c>
      <c r="F27" s="19">
        <f>SUM(C27:E27)</f>
        <v>26300</v>
      </c>
      <c r="H27" s="14">
        <f>+'[1]ANALITICO FEIEF'!H27+'[1]ANALITICO FEIEF'!H92+'[1]ANALITICO FEIEF'!H157</f>
        <v>42297</v>
      </c>
      <c r="I27" s="14">
        <f>+'[1]ANALITICO FEIEF'!G27+'[1]ANALITICO FEIEF'!G92</f>
        <v>-15997</v>
      </c>
      <c r="J27" s="14">
        <f t="shared" si="0"/>
        <v>26300</v>
      </c>
    </row>
    <row r="28" spans="1:10">
      <c r="A28" s="20">
        <v>319</v>
      </c>
      <c r="B28" s="21" t="s">
        <v>30</v>
      </c>
      <c r="C28" s="22">
        <f>+'[1]INTEGRA JUNIO'!D28+'[1]INTEGRA JUNIO'!C28</f>
        <v>90634</v>
      </c>
      <c r="D28" s="23">
        <f>+'[1]INTEGRA JUNIO'!F28+'[1]INTEGRA JUNIO'!E28</f>
        <v>-4797</v>
      </c>
      <c r="E28" s="22">
        <v>8720</v>
      </c>
      <c r="F28" s="22">
        <f>SUM(C28:E28)</f>
        <v>94557</v>
      </c>
      <c r="H28" s="14">
        <f>+'[1]ANALITICO FEIEF'!H28+'[1]ANALITICO FEIEF'!H93+'[1]ANALITICO FEIEF'!H158</f>
        <v>152074</v>
      </c>
      <c r="I28" s="14">
        <f>+'[1]ANALITICO FEIEF'!G28+'[1]ANALITICO FEIEF'!G93</f>
        <v>-57517</v>
      </c>
      <c r="J28" s="14">
        <f t="shared" si="0"/>
        <v>94557</v>
      </c>
    </row>
    <row r="29" spans="1:10">
      <c r="A29" s="15">
        <v>320</v>
      </c>
      <c r="B29" s="16" t="s">
        <v>31</v>
      </c>
      <c r="C29" s="17">
        <f>+'[1]INTEGRA JUNIO'!D29+'[1]INTEGRA JUNIO'!C29</f>
        <v>197583</v>
      </c>
      <c r="D29" s="18">
        <f>+'[1]INTEGRA JUNIO'!F29+'[1]INTEGRA JUNIO'!E29</f>
        <v>-10460</v>
      </c>
      <c r="E29" s="17">
        <v>19009</v>
      </c>
      <c r="F29" s="19">
        <f>SUM(C29:E29)</f>
        <v>206132</v>
      </c>
      <c r="H29" s="14">
        <f>+'[1]ANALITICO FEIEF'!H29+'[1]ANALITICO FEIEF'!H94+'[1]ANALITICO FEIEF'!H159</f>
        <v>331522</v>
      </c>
      <c r="I29" s="14">
        <f>+'[1]ANALITICO FEIEF'!G29+'[1]ANALITICO FEIEF'!G94</f>
        <v>-125390</v>
      </c>
      <c r="J29" s="14">
        <f t="shared" si="0"/>
        <v>206132</v>
      </c>
    </row>
    <row r="30" spans="1:10">
      <c r="A30" s="20">
        <v>321</v>
      </c>
      <c r="B30" s="21" t="s">
        <v>32</v>
      </c>
      <c r="C30" s="22">
        <f>+'[1]INTEGRA JUNIO'!D30+'[1]INTEGRA JUNIO'!C30</f>
        <v>29225</v>
      </c>
      <c r="D30" s="23">
        <f>+'[1]INTEGRA JUNIO'!F30+'[1]INTEGRA JUNIO'!E30</f>
        <v>-1547</v>
      </c>
      <c r="E30" s="22">
        <v>2812</v>
      </c>
      <c r="F30" s="22">
        <f>SUM(C30:E30)</f>
        <v>30490</v>
      </c>
      <c r="H30" s="14">
        <f>+'[1]ANALITICO FEIEF'!H30+'[1]ANALITICO FEIEF'!H95+'[1]ANALITICO FEIEF'!H160</f>
        <v>49036</v>
      </c>
      <c r="I30" s="14">
        <f>+'[1]ANALITICO FEIEF'!G30+'[1]ANALITICO FEIEF'!G95</f>
        <v>-18546</v>
      </c>
      <c r="J30" s="14">
        <f t="shared" si="0"/>
        <v>30490</v>
      </c>
    </row>
    <row r="31" spans="1:10">
      <c r="A31" s="15">
        <v>322</v>
      </c>
      <c r="B31" s="16" t="s">
        <v>33</v>
      </c>
      <c r="C31" s="17">
        <f>+'[1]INTEGRA JUNIO'!D31+'[1]INTEGRA JUNIO'!C31</f>
        <v>61445</v>
      </c>
      <c r="D31" s="18">
        <f>+'[1]INTEGRA JUNIO'!F31+'[1]INTEGRA JUNIO'!E31</f>
        <v>-3252</v>
      </c>
      <c r="E31" s="17">
        <v>5912</v>
      </c>
      <c r="F31" s="19">
        <f>SUM(C31:E31)</f>
        <v>64105</v>
      </c>
      <c r="H31" s="14">
        <f>+'[1]ANALITICO FEIEF'!H31+'[1]ANALITICO FEIEF'!H96+'[1]ANALITICO FEIEF'!H161</f>
        <v>103099</v>
      </c>
      <c r="I31" s="14">
        <f>+'[1]ANALITICO FEIEF'!G31+'[1]ANALITICO FEIEF'!G96</f>
        <v>-38994</v>
      </c>
      <c r="J31" s="14">
        <f t="shared" si="0"/>
        <v>64105</v>
      </c>
    </row>
    <row r="32" spans="1:10">
      <c r="A32" s="20">
        <v>323</v>
      </c>
      <c r="B32" s="21" t="s">
        <v>34</v>
      </c>
      <c r="C32" s="22">
        <f>+'[1]INTEGRA JUNIO'!D32+'[1]INTEGRA JUNIO'!C32</f>
        <v>56758</v>
      </c>
      <c r="D32" s="23">
        <f>+'[1]INTEGRA JUNIO'!F32+'[1]INTEGRA JUNIO'!E32</f>
        <v>-3004</v>
      </c>
      <c r="E32" s="22">
        <v>5461</v>
      </c>
      <c r="F32" s="22">
        <f>SUM(C32:E32)</f>
        <v>59215</v>
      </c>
      <c r="H32" s="14">
        <f>+'[1]ANALITICO FEIEF'!H32+'[1]ANALITICO FEIEF'!H97+'[1]ANALITICO FEIEF'!H162</f>
        <v>95234</v>
      </c>
      <c r="I32" s="14">
        <f>+'[1]ANALITICO FEIEF'!G32+'[1]ANALITICO FEIEF'!G97</f>
        <v>-36019</v>
      </c>
      <c r="J32" s="14">
        <f t="shared" si="0"/>
        <v>59215</v>
      </c>
    </row>
    <row r="33" spans="1:10">
      <c r="A33" s="15">
        <v>324</v>
      </c>
      <c r="B33" s="16" t="s">
        <v>35</v>
      </c>
      <c r="C33" s="17">
        <f>+'[1]INTEGRA JUNIO'!D33+'[1]INTEGRA JUNIO'!C33</f>
        <v>117129</v>
      </c>
      <c r="D33" s="18">
        <f>+'[1]INTEGRA JUNIO'!F33+'[1]INTEGRA JUNIO'!E33</f>
        <v>-6200</v>
      </c>
      <c r="E33" s="17">
        <v>11269</v>
      </c>
      <c r="F33" s="19">
        <f>SUM(C33:E33)</f>
        <v>122198</v>
      </c>
      <c r="H33" s="14">
        <f>+'[1]ANALITICO FEIEF'!H33+'[1]ANALITICO FEIEF'!H98+'[1]ANALITICO FEIEF'!H163</f>
        <v>196530</v>
      </c>
      <c r="I33" s="14">
        <f>+'[1]ANALITICO FEIEF'!G33+'[1]ANALITICO FEIEF'!G98</f>
        <v>-74332</v>
      </c>
      <c r="J33" s="14">
        <f t="shared" si="0"/>
        <v>122198</v>
      </c>
    </row>
    <row r="34" spans="1:10">
      <c r="A34" s="20">
        <v>325</v>
      </c>
      <c r="B34" s="21" t="s">
        <v>36</v>
      </c>
      <c r="C34" s="22">
        <f>+'[1]INTEGRA JUNIO'!D34+'[1]INTEGRA JUNIO'!C34</f>
        <v>38554</v>
      </c>
      <c r="D34" s="23">
        <f>+'[1]INTEGRA JUNIO'!F34+'[1]INTEGRA JUNIO'!E34</f>
        <v>-2041</v>
      </c>
      <c r="E34" s="22">
        <v>3709</v>
      </c>
      <c r="F34" s="22">
        <f>SUM(C34:E34)</f>
        <v>40222</v>
      </c>
      <c r="H34" s="14">
        <f>+'[1]ANALITICO FEIEF'!H34+'[1]ANALITICO FEIEF'!H99+'[1]ANALITICO FEIEF'!H164</f>
        <v>64689</v>
      </c>
      <c r="I34" s="14">
        <f>+'[1]ANALITICO FEIEF'!G34+'[1]ANALITICO FEIEF'!G99</f>
        <v>-24467</v>
      </c>
      <c r="J34" s="14">
        <f t="shared" si="0"/>
        <v>40222</v>
      </c>
    </row>
    <row r="35" spans="1:10">
      <c r="A35" s="15">
        <v>326</v>
      </c>
      <c r="B35" s="16" t="s">
        <v>37</v>
      </c>
      <c r="C35" s="17">
        <f>+'[1]INTEGRA JUNIO'!D35+'[1]INTEGRA JUNIO'!C35</f>
        <v>144991</v>
      </c>
      <c r="D35" s="18">
        <f>+'[1]INTEGRA JUNIO'!F35+'[1]INTEGRA JUNIO'!E35</f>
        <v>-7675</v>
      </c>
      <c r="E35" s="17">
        <v>13949</v>
      </c>
      <c r="F35" s="19">
        <f>SUM(C35:E35)</f>
        <v>151265</v>
      </c>
      <c r="H35" s="14">
        <f>+'[1]ANALITICO FEIEF'!H35+'[1]ANALITICO FEIEF'!H100+'[1]ANALITICO FEIEF'!H165</f>
        <v>243278</v>
      </c>
      <c r="I35" s="14">
        <f>+'[1]ANALITICO FEIEF'!G35+'[1]ANALITICO FEIEF'!G100</f>
        <v>-92013</v>
      </c>
      <c r="J35" s="14">
        <f t="shared" si="0"/>
        <v>151265</v>
      </c>
    </row>
    <row r="36" spans="1:10">
      <c r="A36" s="20">
        <v>327</v>
      </c>
      <c r="B36" s="21" t="s">
        <v>38</v>
      </c>
      <c r="C36" s="22">
        <f>+'[1]INTEGRA JUNIO'!D36+'[1]INTEGRA JUNIO'!C36</f>
        <v>27697</v>
      </c>
      <c r="D36" s="23">
        <f>+'[1]INTEGRA JUNIO'!F36+'[1]INTEGRA JUNIO'!E36</f>
        <v>-1466</v>
      </c>
      <c r="E36" s="22">
        <v>2665</v>
      </c>
      <c r="F36" s="22">
        <f>SUM(C36:E36)</f>
        <v>28896</v>
      </c>
      <c r="H36" s="14">
        <f>+'[1]ANALITICO FEIEF'!H36+'[1]ANALITICO FEIEF'!H101+'[1]ANALITICO FEIEF'!H166</f>
        <v>46472</v>
      </c>
      <c r="I36" s="14">
        <f>+'[1]ANALITICO FEIEF'!G36+'[1]ANALITICO FEIEF'!G101</f>
        <v>-17576</v>
      </c>
      <c r="J36" s="14">
        <f t="shared" si="0"/>
        <v>28896</v>
      </c>
    </row>
    <row r="37" spans="1:10">
      <c r="A37" s="15">
        <v>328</v>
      </c>
      <c r="B37" s="16" t="s">
        <v>39</v>
      </c>
      <c r="C37" s="17">
        <f>+'[1]INTEGRA JUNIO'!D37+'[1]INTEGRA JUNIO'!C37</f>
        <v>20259</v>
      </c>
      <c r="D37" s="18">
        <f>+'[1]INTEGRA JUNIO'!F37+'[1]INTEGRA JUNIO'!E37</f>
        <v>-1072</v>
      </c>
      <c r="E37" s="17">
        <v>1949</v>
      </c>
      <c r="F37" s="19">
        <f>SUM(C37:E37)</f>
        <v>21136</v>
      </c>
      <c r="H37" s="14">
        <f>+'[1]ANALITICO FEIEF'!H37+'[1]ANALITICO FEIEF'!H102+'[1]ANALITICO FEIEF'!H167</f>
        <v>33992</v>
      </c>
      <c r="I37" s="14">
        <f>+'[1]ANALITICO FEIEF'!G37+'[1]ANALITICO FEIEF'!G102</f>
        <v>-12856</v>
      </c>
      <c r="J37" s="14">
        <f t="shared" si="0"/>
        <v>21136</v>
      </c>
    </row>
    <row r="38" spans="1:10">
      <c r="A38" s="20">
        <v>329</v>
      </c>
      <c r="B38" s="21" t="s">
        <v>40</v>
      </c>
      <c r="C38" s="22">
        <f>+'[1]INTEGRA JUNIO'!D38+'[1]INTEGRA JUNIO'!C38</f>
        <v>69369</v>
      </c>
      <c r="D38" s="23">
        <f>+'[1]INTEGRA JUNIO'!F38+'[1]INTEGRA JUNIO'!E38</f>
        <v>-3672</v>
      </c>
      <c r="E38" s="22">
        <v>6674</v>
      </c>
      <c r="F38" s="22">
        <f>SUM(C38:E38)</f>
        <v>72371</v>
      </c>
      <c r="H38" s="14">
        <f>+'[1]ANALITICO FEIEF'!H38+'[1]ANALITICO FEIEF'!H103+'[1]ANALITICO FEIEF'!H168</f>
        <v>116393</v>
      </c>
      <c r="I38" s="14">
        <f>+'[1]ANALITICO FEIEF'!G38+'[1]ANALITICO FEIEF'!G103</f>
        <v>-44022</v>
      </c>
      <c r="J38" s="14">
        <f t="shared" si="0"/>
        <v>72371</v>
      </c>
    </row>
    <row r="39" spans="1:10">
      <c r="A39" s="15">
        <v>330</v>
      </c>
      <c r="B39" s="16" t="s">
        <v>41</v>
      </c>
      <c r="C39" s="17">
        <f>+'[1]INTEGRA JUNIO'!D39+'[1]INTEGRA JUNIO'!C39</f>
        <v>17177</v>
      </c>
      <c r="D39" s="18">
        <f>+'[1]INTEGRA JUNIO'!F39+'[1]INTEGRA JUNIO'!E39</f>
        <v>-909</v>
      </c>
      <c r="E39" s="17">
        <v>1653</v>
      </c>
      <c r="F39" s="19">
        <f>SUM(C39:E39)</f>
        <v>17921</v>
      </c>
      <c r="H39" s="14">
        <f>+'[1]ANALITICO FEIEF'!H39+'[1]ANALITICO FEIEF'!H104+'[1]ANALITICO FEIEF'!H169</f>
        <v>28822</v>
      </c>
      <c r="I39" s="14">
        <f>+'[1]ANALITICO FEIEF'!G39+'[1]ANALITICO FEIEF'!G104</f>
        <v>-10901</v>
      </c>
      <c r="J39" s="14">
        <f t="shared" si="0"/>
        <v>17921</v>
      </c>
    </row>
    <row r="40" spans="1:10">
      <c r="A40" s="20">
        <v>331</v>
      </c>
      <c r="B40" s="21" t="s">
        <v>42</v>
      </c>
      <c r="C40" s="22">
        <f>+'[1]INTEGRA JUNIO'!D40+'[1]INTEGRA JUNIO'!C40</f>
        <v>49038</v>
      </c>
      <c r="D40" s="23">
        <f>+'[1]INTEGRA JUNIO'!F40+'[1]INTEGRA JUNIO'!E40</f>
        <v>-2596</v>
      </c>
      <c r="E40" s="22">
        <v>4718</v>
      </c>
      <c r="F40" s="22">
        <f>SUM(C40:E40)</f>
        <v>51160</v>
      </c>
      <c r="H40" s="14">
        <f>+'[1]ANALITICO FEIEF'!H40+'[1]ANALITICO FEIEF'!H105+'[1]ANALITICO FEIEF'!H170</f>
        <v>82280</v>
      </c>
      <c r="I40" s="14">
        <f>+'[1]ANALITICO FEIEF'!G40+'[1]ANALITICO FEIEF'!G105</f>
        <v>-31120</v>
      </c>
      <c r="J40" s="14">
        <f t="shared" si="0"/>
        <v>51160</v>
      </c>
    </row>
    <row r="41" spans="1:10">
      <c r="A41" s="15">
        <v>332</v>
      </c>
      <c r="B41" s="16" t="s">
        <v>43</v>
      </c>
      <c r="C41" s="17">
        <f>+'[1]INTEGRA JUNIO'!D41+'[1]INTEGRA JUNIO'!C41</f>
        <v>41705</v>
      </c>
      <c r="D41" s="18">
        <f>+'[1]INTEGRA JUNIO'!F41+'[1]INTEGRA JUNIO'!E41</f>
        <v>-2208</v>
      </c>
      <c r="E41" s="17">
        <v>4012</v>
      </c>
      <c r="F41" s="19">
        <f>SUM(C41:E41)</f>
        <v>43509</v>
      </c>
      <c r="H41" s="14">
        <f>+'[1]ANALITICO FEIEF'!H41+'[1]ANALITICO FEIEF'!H106+'[1]ANALITICO FEIEF'!H171</f>
        <v>69976</v>
      </c>
      <c r="I41" s="14">
        <f>+'[1]ANALITICO FEIEF'!G41+'[1]ANALITICO FEIEF'!G106</f>
        <v>-26467</v>
      </c>
      <c r="J41" s="14">
        <f t="shared" si="0"/>
        <v>43509</v>
      </c>
    </row>
    <row r="42" spans="1:10">
      <c r="A42" s="20">
        <v>333</v>
      </c>
      <c r="B42" s="21" t="s">
        <v>44</v>
      </c>
      <c r="C42" s="22">
        <f>+'[1]INTEGRA JUNIO'!D42+'[1]INTEGRA JUNIO'!C42</f>
        <v>28673</v>
      </c>
      <c r="D42" s="23">
        <f>+'[1]INTEGRA JUNIO'!F42+'[1]INTEGRA JUNIO'!E42</f>
        <v>-1518</v>
      </c>
      <c r="E42" s="22">
        <v>2759</v>
      </c>
      <c r="F42" s="22">
        <f>SUM(C42:E42)</f>
        <v>29914</v>
      </c>
      <c r="H42" s="14">
        <f>+'[1]ANALITICO FEIEF'!H42+'[1]ANALITICO FEIEF'!H107+'[1]ANALITICO FEIEF'!H172</f>
        <v>48111</v>
      </c>
      <c r="I42" s="14">
        <f>+'[1]ANALITICO FEIEF'!G42+'[1]ANALITICO FEIEF'!G107</f>
        <v>-18197</v>
      </c>
      <c r="J42" s="14">
        <f t="shared" si="0"/>
        <v>29914</v>
      </c>
    </row>
    <row r="43" spans="1:10">
      <c r="A43" s="15">
        <v>334</v>
      </c>
      <c r="B43" s="16" t="s">
        <v>45</v>
      </c>
      <c r="C43" s="17">
        <f>+'[1]INTEGRA JUNIO'!D43+'[1]INTEGRA JUNIO'!C43</f>
        <v>106459</v>
      </c>
      <c r="D43" s="18">
        <f>+'[1]INTEGRA JUNIO'!F43+'[1]INTEGRA JUNIO'!E43</f>
        <v>-5636</v>
      </c>
      <c r="E43" s="17">
        <v>10242</v>
      </c>
      <c r="F43" s="19">
        <f>SUM(C43:E43)</f>
        <v>111065</v>
      </c>
      <c r="H43" s="14">
        <f>+'[1]ANALITICO FEIEF'!H43+'[1]ANALITICO FEIEF'!H108+'[1]ANALITICO FEIEF'!H173</f>
        <v>178626</v>
      </c>
      <c r="I43" s="14">
        <f>+'[1]ANALITICO FEIEF'!G43+'[1]ANALITICO FEIEF'!G108</f>
        <v>-67561</v>
      </c>
      <c r="J43" s="14">
        <f t="shared" si="0"/>
        <v>111065</v>
      </c>
    </row>
    <row r="44" spans="1:10">
      <c r="A44" s="20">
        <v>335</v>
      </c>
      <c r="B44" s="21" t="s">
        <v>46</v>
      </c>
      <c r="C44" s="22">
        <f>+'[1]INTEGRA JUNIO'!D44+'[1]INTEGRA JUNIO'!C44</f>
        <v>47739</v>
      </c>
      <c r="D44" s="23">
        <f>+'[1]INTEGRA JUNIO'!F44+'[1]INTEGRA JUNIO'!E44</f>
        <v>-2527</v>
      </c>
      <c r="E44" s="22">
        <v>4593</v>
      </c>
      <c r="F44" s="22">
        <f>SUM(C44:E44)</f>
        <v>49805</v>
      </c>
      <c r="H44" s="14">
        <f>+'[1]ANALITICO FEIEF'!H44+'[1]ANALITICO FEIEF'!H109+'[1]ANALITICO FEIEF'!H174</f>
        <v>80101</v>
      </c>
      <c r="I44" s="14">
        <f>+'[1]ANALITICO FEIEF'!G44+'[1]ANALITICO FEIEF'!G109</f>
        <v>-30296</v>
      </c>
      <c r="J44" s="14">
        <f t="shared" si="0"/>
        <v>49805</v>
      </c>
    </row>
    <row r="45" spans="1:10">
      <c r="A45" s="15">
        <v>336</v>
      </c>
      <c r="B45" s="16" t="s">
        <v>47</v>
      </c>
      <c r="C45" s="17">
        <f>+'[1]INTEGRA JUNIO'!D45+'[1]INTEGRA JUNIO'!C45</f>
        <v>110070</v>
      </c>
      <c r="D45" s="18">
        <f>+'[1]INTEGRA JUNIO'!F45+'[1]INTEGRA JUNIO'!E45</f>
        <v>-5827</v>
      </c>
      <c r="E45" s="17">
        <v>10590</v>
      </c>
      <c r="F45" s="19">
        <f>SUM(C45:E45)</f>
        <v>114833</v>
      </c>
      <c r="H45" s="14">
        <f>+'[1]ANALITICO FEIEF'!H45+'[1]ANALITICO FEIEF'!H110+'[1]ANALITICO FEIEF'!H175</f>
        <v>184685</v>
      </c>
      <c r="I45" s="14">
        <f>+'[1]ANALITICO FEIEF'!G45+'[1]ANALITICO FEIEF'!G110</f>
        <v>-69852</v>
      </c>
      <c r="J45" s="14">
        <f t="shared" si="0"/>
        <v>114833</v>
      </c>
    </row>
    <row r="46" spans="1:10">
      <c r="A46" s="20">
        <v>337</v>
      </c>
      <c r="B46" s="21" t="s">
        <v>48</v>
      </c>
      <c r="C46" s="22">
        <f>+'[1]INTEGRA JUNIO'!D46+'[1]INTEGRA JUNIO'!C46</f>
        <v>49750</v>
      </c>
      <c r="D46" s="23">
        <f>+'[1]INTEGRA JUNIO'!F46+'[1]INTEGRA JUNIO'!E46</f>
        <v>-2634</v>
      </c>
      <c r="E46" s="22">
        <v>4786</v>
      </c>
      <c r="F46" s="22">
        <f>SUM(C46:E46)</f>
        <v>51902</v>
      </c>
      <c r="H46" s="14">
        <f>+'[1]ANALITICO FEIEF'!H46+'[1]ANALITICO FEIEF'!H111+'[1]ANALITICO FEIEF'!H176</f>
        <v>83474</v>
      </c>
      <c r="I46" s="14">
        <f>+'[1]ANALITICO FEIEF'!G46+'[1]ANALITICO FEIEF'!G111</f>
        <v>-31572</v>
      </c>
      <c r="J46" s="14">
        <f t="shared" si="0"/>
        <v>51902</v>
      </c>
    </row>
    <row r="47" spans="1:10">
      <c r="A47" s="15">
        <v>338</v>
      </c>
      <c r="B47" s="16" t="s">
        <v>49</v>
      </c>
      <c r="C47" s="17">
        <f>+'[1]INTEGRA JUNIO'!D47+'[1]INTEGRA JUNIO'!C47</f>
        <v>201854</v>
      </c>
      <c r="D47" s="18">
        <f>+'[1]INTEGRA JUNIO'!F47+'[1]INTEGRA JUNIO'!E47</f>
        <v>-10686</v>
      </c>
      <c r="E47" s="17">
        <v>19420</v>
      </c>
      <c r="F47" s="19">
        <f>SUM(C47:E47)</f>
        <v>210588</v>
      </c>
      <c r="H47" s="14">
        <f>+'[1]ANALITICO FEIEF'!H47+'[1]ANALITICO FEIEF'!H112+'[1]ANALITICO FEIEF'!H177</f>
        <v>338687</v>
      </c>
      <c r="I47" s="14">
        <f>+'[1]ANALITICO FEIEF'!G47+'[1]ANALITICO FEIEF'!G112</f>
        <v>-128099</v>
      </c>
      <c r="J47" s="14">
        <f t="shared" si="0"/>
        <v>210588</v>
      </c>
    </row>
    <row r="48" spans="1:10">
      <c r="A48" s="20">
        <v>339</v>
      </c>
      <c r="B48" s="21" t="s">
        <v>50</v>
      </c>
      <c r="C48" s="22">
        <f>+'[1]INTEGRA JUNIO'!D48+'[1]INTEGRA JUNIO'!C48</f>
        <v>167550</v>
      </c>
      <c r="D48" s="23">
        <f>+'[1]INTEGRA JUNIO'!F48+'[1]INTEGRA JUNIO'!E48</f>
        <v>-8869</v>
      </c>
      <c r="E48" s="22">
        <v>16120</v>
      </c>
      <c r="F48" s="22">
        <f>SUM(C48:E48)</f>
        <v>174801</v>
      </c>
      <c r="H48" s="14">
        <f>+'[1]ANALITICO FEIEF'!H48+'[1]ANALITICO FEIEF'!H113+'[1]ANALITICO FEIEF'!H178</f>
        <v>281130</v>
      </c>
      <c r="I48" s="14">
        <f>+'[1]ANALITICO FEIEF'!G48+'[1]ANALITICO FEIEF'!G113</f>
        <v>-106329</v>
      </c>
      <c r="J48" s="14">
        <f t="shared" si="0"/>
        <v>174801</v>
      </c>
    </row>
    <row r="49" spans="1:10">
      <c r="A49" s="15">
        <v>340</v>
      </c>
      <c r="B49" s="16" t="s">
        <v>51</v>
      </c>
      <c r="C49" s="17">
        <f>+'[1]INTEGRA JUNIO'!D49+'[1]INTEGRA JUNIO'!C49</f>
        <v>68996</v>
      </c>
      <c r="D49" s="18">
        <f>+'[1]INTEGRA JUNIO'!F49+'[1]INTEGRA JUNIO'!E49</f>
        <v>-3652</v>
      </c>
      <c r="E49" s="17">
        <v>6638</v>
      </c>
      <c r="F49" s="19">
        <f>SUM(C49:E49)</f>
        <v>71982</v>
      </c>
      <c r="H49" s="14">
        <f>+'[1]ANALITICO FEIEF'!H49+'[1]ANALITICO FEIEF'!H114+'[1]ANALITICO FEIEF'!H179</f>
        <v>115767</v>
      </c>
      <c r="I49" s="14">
        <f>+'[1]ANALITICO FEIEF'!G49+'[1]ANALITICO FEIEF'!G114</f>
        <v>-43785</v>
      </c>
      <c r="J49" s="14">
        <f t="shared" si="0"/>
        <v>71982</v>
      </c>
    </row>
    <row r="50" spans="1:10">
      <c r="A50" s="20">
        <v>341</v>
      </c>
      <c r="B50" s="21" t="s">
        <v>52</v>
      </c>
      <c r="C50" s="22">
        <f>+'[1]INTEGRA JUNIO'!D50+'[1]INTEGRA JUNIO'!C50</f>
        <v>16991</v>
      </c>
      <c r="D50" s="23">
        <f>+'[1]INTEGRA JUNIO'!F50+'[1]INTEGRA JUNIO'!E50</f>
        <v>-900</v>
      </c>
      <c r="E50" s="22">
        <v>1635</v>
      </c>
      <c r="F50" s="22">
        <f>SUM(C50:E50)</f>
        <v>17726</v>
      </c>
      <c r="H50" s="14">
        <f>+'[1]ANALITICO FEIEF'!H50+'[1]ANALITICO FEIEF'!H115+'[1]ANALITICO FEIEF'!H180</f>
        <v>28509</v>
      </c>
      <c r="I50" s="14">
        <f>+'[1]ANALITICO FEIEF'!G50+'[1]ANALITICO FEIEF'!G115</f>
        <v>-10783</v>
      </c>
      <c r="J50" s="14">
        <f t="shared" si="0"/>
        <v>17726</v>
      </c>
    </row>
    <row r="51" spans="1:10">
      <c r="A51" s="15">
        <v>342</v>
      </c>
      <c r="B51" s="24" t="s">
        <v>53</v>
      </c>
      <c r="C51" s="17">
        <f>+'[1]INTEGRA JUNIO'!D51+'[1]INTEGRA JUNIO'!C51</f>
        <v>195725</v>
      </c>
      <c r="D51" s="18">
        <f>+'[1]INTEGRA JUNIO'!F51+'[1]INTEGRA JUNIO'!E51</f>
        <v>-10361</v>
      </c>
      <c r="E51" s="17">
        <v>18830</v>
      </c>
      <c r="F51" s="19">
        <f>SUM(C51:E51)</f>
        <v>204194</v>
      </c>
      <c r="H51" s="14">
        <f>+'[1]ANALITICO FEIEF'!H51+'[1]ANALITICO FEIEF'!H116+'[1]ANALITICO FEIEF'!H181</f>
        <v>328403</v>
      </c>
      <c r="I51" s="14">
        <f>+'[1]ANALITICO FEIEF'!G51+'[1]ANALITICO FEIEF'!G116</f>
        <v>-124209</v>
      </c>
      <c r="J51" s="14">
        <f t="shared" si="0"/>
        <v>204194</v>
      </c>
    </row>
    <row r="52" spans="1:10">
      <c r="A52" s="20">
        <v>343</v>
      </c>
      <c r="B52" s="21" t="s">
        <v>54</v>
      </c>
      <c r="C52" s="22">
        <f>+'[1]INTEGRA JUNIO'!D52+'[1]INTEGRA JUNIO'!C52</f>
        <v>12166</v>
      </c>
      <c r="D52" s="23">
        <f>+'[1]INTEGRA JUNIO'!F52+'[1]INTEGRA JUNIO'!E52</f>
        <v>-644</v>
      </c>
      <c r="E52" s="22">
        <v>1170</v>
      </c>
      <c r="F52" s="22">
        <f>SUM(C52:E52)</f>
        <v>12692</v>
      </c>
      <c r="H52" s="14">
        <f>+'[1]ANALITICO FEIEF'!H52+'[1]ANALITICO FEIEF'!H117+'[1]ANALITICO FEIEF'!H182</f>
        <v>20413</v>
      </c>
      <c r="I52" s="14">
        <f>+'[1]ANALITICO FEIEF'!G52+'[1]ANALITICO FEIEF'!G117</f>
        <v>-7721</v>
      </c>
      <c r="J52" s="14">
        <f t="shared" si="0"/>
        <v>12692</v>
      </c>
    </row>
    <row r="53" spans="1:10">
      <c r="A53" s="25">
        <v>344</v>
      </c>
      <c r="B53" s="24" t="s">
        <v>55</v>
      </c>
      <c r="C53" s="19">
        <f>+'[1]INTEGRA JUNIO'!D53+'[1]INTEGRA JUNIO'!C53</f>
        <v>53705</v>
      </c>
      <c r="D53" s="26">
        <f>+'[1]INTEGRA JUNIO'!F53+'[1]INTEGRA JUNIO'!E53</f>
        <v>-2843</v>
      </c>
      <c r="E53" s="17">
        <v>5167</v>
      </c>
      <c r="F53" s="19">
        <f>SUM(C53:E53)</f>
        <v>56029</v>
      </c>
      <c r="H53" s="14">
        <f>+'[1]ANALITICO FEIEF'!H53+'[1]ANALITICO FEIEF'!H118+'[1]ANALITICO FEIEF'!H183</f>
        <v>90111</v>
      </c>
      <c r="I53" s="14">
        <f>+'[1]ANALITICO FEIEF'!G53+'[1]ANALITICO FEIEF'!G118</f>
        <v>-34082</v>
      </c>
      <c r="J53" s="14">
        <f t="shared" si="0"/>
        <v>56029</v>
      </c>
    </row>
    <row r="54" spans="1:10">
      <c r="A54" s="20">
        <v>345</v>
      </c>
      <c r="B54" s="21" t="s">
        <v>56</v>
      </c>
      <c r="C54" s="22">
        <f>+'[1]INTEGRA JUNIO'!D54+'[1]INTEGRA JUNIO'!C54</f>
        <v>38683</v>
      </c>
      <c r="D54" s="23">
        <f>+'[1]INTEGRA JUNIO'!F54+'[1]INTEGRA JUNIO'!E54</f>
        <v>-2048</v>
      </c>
      <c r="E54" s="22">
        <v>3722</v>
      </c>
      <c r="F54" s="22">
        <f>SUM(C54:E54)</f>
        <v>40357</v>
      </c>
      <c r="H54" s="14">
        <f>+'[1]ANALITICO FEIEF'!H54+'[1]ANALITICO FEIEF'!H119+'[1]ANALITICO FEIEF'!H184</f>
        <v>64906</v>
      </c>
      <c r="I54" s="14">
        <f>+'[1]ANALITICO FEIEF'!G54+'[1]ANALITICO FEIEF'!G119</f>
        <v>-24549</v>
      </c>
      <c r="J54" s="14">
        <f t="shared" si="0"/>
        <v>40357</v>
      </c>
    </row>
    <row r="55" spans="1:10">
      <c r="A55" s="25">
        <v>346</v>
      </c>
      <c r="B55" s="24" t="s">
        <v>57</v>
      </c>
      <c r="C55" s="19">
        <f>+'[1]INTEGRA JUNIO'!D55+'[1]INTEGRA JUNIO'!C55</f>
        <v>37687</v>
      </c>
      <c r="D55" s="26">
        <f>+'[1]INTEGRA JUNIO'!F55+'[1]INTEGRA JUNIO'!E55</f>
        <v>-1995</v>
      </c>
      <c r="E55" s="17">
        <v>3626</v>
      </c>
      <c r="F55" s="19">
        <f>SUM(C55:E55)</f>
        <v>39318</v>
      </c>
      <c r="H55" s="14">
        <f>+'[1]ANALITICO FEIEF'!H55+'[1]ANALITICO FEIEF'!H120+'[1]ANALITICO FEIEF'!H185</f>
        <v>63235</v>
      </c>
      <c r="I55" s="14">
        <f>+'[1]ANALITICO FEIEF'!G55+'[1]ANALITICO FEIEF'!G120</f>
        <v>-23917</v>
      </c>
      <c r="J55" s="14">
        <f t="shared" si="0"/>
        <v>39318</v>
      </c>
    </row>
    <row r="56" spans="1:10">
      <c r="A56" s="20">
        <v>347</v>
      </c>
      <c r="B56" s="21" t="s">
        <v>58</v>
      </c>
      <c r="C56" s="22">
        <f>+'[1]INTEGRA JUNIO'!D56+'[1]INTEGRA JUNIO'!C56</f>
        <v>28480</v>
      </c>
      <c r="D56" s="23">
        <f>+'[1]INTEGRA JUNIO'!F56+'[1]INTEGRA JUNIO'!E56</f>
        <v>-1507</v>
      </c>
      <c r="E56" s="22">
        <v>2740</v>
      </c>
      <c r="F56" s="22">
        <f>SUM(C56:E56)</f>
        <v>29713</v>
      </c>
      <c r="H56" s="14">
        <f>+'[1]ANALITICO FEIEF'!H56+'[1]ANALITICO FEIEF'!H121+'[1]ANALITICO FEIEF'!H186</f>
        <v>47786</v>
      </c>
      <c r="I56" s="14">
        <f>+'[1]ANALITICO FEIEF'!G56+'[1]ANALITICO FEIEF'!G121</f>
        <v>-18073</v>
      </c>
      <c r="J56" s="14">
        <f t="shared" si="0"/>
        <v>29713</v>
      </c>
    </row>
    <row r="57" spans="1:10">
      <c r="A57" s="25">
        <v>348</v>
      </c>
      <c r="B57" s="24" t="s">
        <v>59</v>
      </c>
      <c r="C57" s="19">
        <f>+'[1]INTEGRA JUNIO'!D57+'[1]INTEGRA JUNIO'!C57</f>
        <v>88160</v>
      </c>
      <c r="D57" s="26">
        <f>+'[1]INTEGRA JUNIO'!F57+'[1]INTEGRA JUNIO'!E57</f>
        <v>-4667</v>
      </c>
      <c r="E57" s="17">
        <v>8482</v>
      </c>
      <c r="F57" s="19">
        <f>SUM(C57:E57)</f>
        <v>91975</v>
      </c>
      <c r="H57" s="14">
        <f>+'[1]ANALITICO FEIEF'!H57+'[1]ANALITICO FEIEF'!H122+'[1]ANALITICO FEIEF'!H187</f>
        <v>147922</v>
      </c>
      <c r="I57" s="14">
        <f>+'[1]ANALITICO FEIEF'!G57+'[1]ANALITICO FEIEF'!G122</f>
        <v>-55947</v>
      </c>
      <c r="J57" s="14">
        <f t="shared" si="0"/>
        <v>91975</v>
      </c>
    </row>
    <row r="58" spans="1:10">
      <c r="A58" s="20">
        <v>349</v>
      </c>
      <c r="B58" s="21" t="s">
        <v>60</v>
      </c>
      <c r="C58" s="22">
        <f>+'[1]INTEGRA JUNIO'!D58+'[1]INTEGRA JUNIO'!C58</f>
        <v>47193</v>
      </c>
      <c r="D58" s="23">
        <f>+'[1]INTEGRA JUNIO'!F58+'[1]INTEGRA JUNIO'!E58</f>
        <v>-2498</v>
      </c>
      <c r="E58" s="22">
        <v>4540</v>
      </c>
      <c r="F58" s="22">
        <f>SUM(C58:E58)</f>
        <v>49235</v>
      </c>
      <c r="H58" s="14">
        <f>+'[1]ANALITICO FEIEF'!H58+'[1]ANALITICO FEIEF'!H123+'[1]ANALITICO FEIEF'!H188</f>
        <v>79184</v>
      </c>
      <c r="I58" s="14">
        <f>+'[1]ANALITICO FEIEF'!G58+'[1]ANALITICO FEIEF'!G123</f>
        <v>-29949</v>
      </c>
      <c r="J58" s="14">
        <f t="shared" si="0"/>
        <v>49235</v>
      </c>
    </row>
    <row r="59" spans="1:10">
      <c r="A59" s="25">
        <v>350</v>
      </c>
      <c r="B59" s="24" t="s">
        <v>61</v>
      </c>
      <c r="C59" s="19">
        <f>+'[1]INTEGRA JUNIO'!D59+'[1]INTEGRA JUNIO'!C59</f>
        <v>18871</v>
      </c>
      <c r="D59" s="26">
        <f>+'[1]INTEGRA JUNIO'!F59+'[1]INTEGRA JUNIO'!E59</f>
        <v>-999</v>
      </c>
      <c r="E59" s="17">
        <v>1816</v>
      </c>
      <c r="F59" s="19">
        <f>SUM(C59:E59)</f>
        <v>19688</v>
      </c>
      <c r="H59" s="14">
        <f>+'[1]ANALITICO FEIEF'!H59+'[1]ANALITICO FEIEF'!H124+'[1]ANALITICO FEIEF'!H189</f>
        <v>31663</v>
      </c>
      <c r="I59" s="14">
        <f>+'[1]ANALITICO FEIEF'!G59+'[1]ANALITICO FEIEF'!G124</f>
        <v>-11975</v>
      </c>
      <c r="J59" s="14">
        <f t="shared" si="0"/>
        <v>19688</v>
      </c>
    </row>
    <row r="60" spans="1:10">
      <c r="A60" s="20">
        <v>351</v>
      </c>
      <c r="B60" s="21" t="s">
        <v>62</v>
      </c>
      <c r="C60" s="22">
        <f>+'[1]INTEGRA JUNIO'!D60+'[1]INTEGRA JUNIO'!C60</f>
        <v>157985</v>
      </c>
      <c r="D60" s="23">
        <f>+'[1]INTEGRA JUNIO'!F60+'[1]INTEGRA JUNIO'!E60</f>
        <v>-8363</v>
      </c>
      <c r="E60" s="22">
        <v>15199</v>
      </c>
      <c r="F60" s="22">
        <f>SUM(C60:E60)</f>
        <v>164821</v>
      </c>
      <c r="H60" s="14">
        <f>+'[1]ANALITICO FEIEF'!H60+'[1]ANALITICO FEIEF'!H125+'[1]ANALITICO FEIEF'!H190</f>
        <v>265080</v>
      </c>
      <c r="I60" s="14">
        <f>+'[1]ANALITICO FEIEF'!G60+'[1]ANALITICO FEIEF'!G125</f>
        <v>-100259</v>
      </c>
      <c r="J60" s="14">
        <f t="shared" si="0"/>
        <v>164821</v>
      </c>
    </row>
    <row r="61" spans="1:10">
      <c r="A61" s="25">
        <v>352</v>
      </c>
      <c r="B61" s="24" t="s">
        <v>63</v>
      </c>
      <c r="C61" s="19">
        <f>+'[1]INTEGRA JUNIO'!D61+'[1]INTEGRA JUNIO'!C61</f>
        <v>31602</v>
      </c>
      <c r="D61" s="26">
        <f>+'[1]INTEGRA JUNIO'!F61+'[1]INTEGRA JUNIO'!E61</f>
        <v>-1673</v>
      </c>
      <c r="E61" s="17">
        <v>3040</v>
      </c>
      <c r="F61" s="19">
        <f>SUM(C61:E61)</f>
        <v>32969</v>
      </c>
      <c r="H61" s="14">
        <f>+'[1]ANALITICO FEIEF'!H61+'[1]ANALITICO FEIEF'!H126+'[1]ANALITICO FEIEF'!H191</f>
        <v>53024</v>
      </c>
      <c r="I61" s="14">
        <f>+'[1]ANALITICO FEIEF'!G61+'[1]ANALITICO FEIEF'!G126</f>
        <v>-20055</v>
      </c>
      <c r="J61" s="14">
        <f t="shared" si="0"/>
        <v>32969</v>
      </c>
    </row>
    <row r="62" spans="1:10">
      <c r="A62" s="20">
        <v>353</v>
      </c>
      <c r="B62" s="21" t="s">
        <v>64</v>
      </c>
      <c r="C62" s="22">
        <f>+'[1]INTEGRA JUNIO'!D62+'[1]INTEGRA JUNIO'!C62</f>
        <v>132311</v>
      </c>
      <c r="D62" s="23">
        <f>+'[1]INTEGRA JUNIO'!F62+'[1]INTEGRA JUNIO'!E62</f>
        <v>-7004</v>
      </c>
      <c r="E62" s="22">
        <v>12729</v>
      </c>
      <c r="F62" s="22">
        <f>SUM(C62:E62)</f>
        <v>138036</v>
      </c>
      <c r="H62" s="14">
        <f>+'[1]ANALITICO FEIEF'!H62+'[1]ANALITICO FEIEF'!H127+'[1]ANALITICO FEIEF'!H192</f>
        <v>222002</v>
      </c>
      <c r="I62" s="14">
        <f>+'[1]ANALITICO FEIEF'!G62+'[1]ANALITICO FEIEF'!G127</f>
        <v>-83966</v>
      </c>
      <c r="J62" s="14">
        <f t="shared" si="0"/>
        <v>138036</v>
      </c>
    </row>
    <row r="63" spans="1:10">
      <c r="A63" s="25">
        <v>354</v>
      </c>
      <c r="B63" s="24" t="s">
        <v>65</v>
      </c>
      <c r="C63" s="19">
        <f>+'[1]INTEGRA JUNIO'!D63+'[1]INTEGRA JUNIO'!C63</f>
        <v>55307</v>
      </c>
      <c r="D63" s="26">
        <f>+'[1]INTEGRA JUNIO'!F63+'[1]INTEGRA JUNIO'!E63</f>
        <v>-2928</v>
      </c>
      <c r="E63" s="17">
        <v>5321</v>
      </c>
      <c r="F63" s="19">
        <f>SUM(C63:E63)</f>
        <v>57700</v>
      </c>
      <c r="H63" s="14">
        <f>+'[1]ANALITICO FEIEF'!H63+'[1]ANALITICO FEIEF'!H128+'[1]ANALITICO FEIEF'!H193</f>
        <v>92799</v>
      </c>
      <c r="I63" s="14">
        <f>+'[1]ANALITICO FEIEF'!G63+'[1]ANALITICO FEIEF'!G128</f>
        <v>-35099</v>
      </c>
      <c r="J63" s="14">
        <f t="shared" si="0"/>
        <v>57700</v>
      </c>
    </row>
    <row r="64" spans="1:10">
      <c r="A64" s="20">
        <v>355</v>
      </c>
      <c r="B64" s="21" t="s">
        <v>66</v>
      </c>
      <c r="C64" s="22">
        <f>+'[1]INTEGRA JUNIO'!D64+'[1]INTEGRA JUNIO'!C64</f>
        <v>40737</v>
      </c>
      <c r="D64" s="23">
        <f>+'[1]INTEGRA JUNIO'!F64+'[1]INTEGRA JUNIO'!E64</f>
        <v>-2156</v>
      </c>
      <c r="E64" s="22">
        <v>3919</v>
      </c>
      <c r="F64" s="22">
        <f>SUM(C64:E64)</f>
        <v>42500</v>
      </c>
      <c r="H64" s="14">
        <f>+'[1]ANALITICO FEIEF'!H64+'[1]ANALITICO FEIEF'!H129+'[1]ANALITICO FEIEF'!H194</f>
        <v>68351</v>
      </c>
      <c r="I64" s="14">
        <f>+'[1]ANALITICO FEIEF'!G64+'[1]ANALITICO FEIEF'!G129</f>
        <v>-25851</v>
      </c>
      <c r="J64" s="14">
        <f t="shared" si="0"/>
        <v>42500</v>
      </c>
    </row>
    <row r="65" spans="1:10">
      <c r="A65" s="25">
        <v>356</v>
      </c>
      <c r="B65" s="24" t="s">
        <v>67</v>
      </c>
      <c r="C65" s="19">
        <f>+'[1]INTEGRA JUNIO'!D65+'[1]INTEGRA JUNIO'!C65</f>
        <v>57908</v>
      </c>
      <c r="D65" s="26">
        <f>+'[1]INTEGRA JUNIO'!F65+'[1]INTEGRA JUNIO'!E65</f>
        <v>-3066</v>
      </c>
      <c r="E65" s="17">
        <v>5571</v>
      </c>
      <c r="F65" s="19">
        <f>SUM(C65:E65)</f>
        <v>60413</v>
      </c>
      <c r="H65" s="14">
        <f>+'[1]ANALITICO FEIEF'!H65+'[1]ANALITICO FEIEF'!H130+'[1]ANALITICO FEIEF'!H195</f>
        <v>97163</v>
      </c>
      <c r="I65" s="14">
        <f>+'[1]ANALITICO FEIEF'!G65+'[1]ANALITICO FEIEF'!G130</f>
        <v>-36750</v>
      </c>
      <c r="J65" s="14">
        <f t="shared" si="0"/>
        <v>60413</v>
      </c>
    </row>
    <row r="66" spans="1:10">
      <c r="A66" s="20">
        <v>357</v>
      </c>
      <c r="B66" s="21" t="s">
        <v>68</v>
      </c>
      <c r="C66" s="22">
        <f>+'[1]INTEGRA JUNIO'!D66+'[1]INTEGRA JUNIO'!C66</f>
        <v>106021</v>
      </c>
      <c r="D66" s="23">
        <f>+'[1]INTEGRA JUNIO'!F66+'[1]INTEGRA JUNIO'!E66</f>
        <v>-5612</v>
      </c>
      <c r="E66" s="22">
        <v>10200</v>
      </c>
      <c r="F66" s="22">
        <f>SUM(C66:E66)</f>
        <v>110609</v>
      </c>
      <c r="H66" s="14">
        <f>+'[1]ANALITICO FEIEF'!H66+'[1]ANALITICO FEIEF'!H131+'[1]ANALITICO FEIEF'!H196</f>
        <v>177891</v>
      </c>
      <c r="I66" s="14">
        <f>+'[1]ANALITICO FEIEF'!G66+'[1]ANALITICO FEIEF'!G131</f>
        <v>-67282</v>
      </c>
      <c r="J66" s="14">
        <f t="shared" si="0"/>
        <v>110609</v>
      </c>
    </row>
    <row r="67" spans="1:10">
      <c r="A67" s="25">
        <v>358</v>
      </c>
      <c r="B67" s="24" t="s">
        <v>69</v>
      </c>
      <c r="C67" s="19">
        <f>+'[1]INTEGRA JUNIO'!D67+'[1]INTEGRA JUNIO'!C67</f>
        <v>411115</v>
      </c>
      <c r="D67" s="26">
        <f>+'[1]INTEGRA JUNIO'!F67+'[1]INTEGRA JUNIO'!E67</f>
        <v>-21769</v>
      </c>
      <c r="E67" s="17">
        <v>39554</v>
      </c>
      <c r="F67" s="27">
        <f>SUM(C67:E67)</f>
        <v>428900</v>
      </c>
      <c r="H67" s="14">
        <f>+'[1]ANALITICO FEIEF'!H67+'[1]ANALITICO FEIEF'!H132+'[1]ANALITICO FEIEF'!H197</f>
        <v>689809</v>
      </c>
      <c r="I67" s="14">
        <f>+'[1]ANALITICO FEIEF'!G67+'[1]ANALITICO FEIEF'!G132</f>
        <v>-260909</v>
      </c>
      <c r="J67" s="14">
        <f t="shared" si="0"/>
        <v>428900</v>
      </c>
    </row>
    <row r="68" spans="1:10" ht="12.75" customHeight="1">
      <c r="A68" s="28"/>
      <c r="B68" s="29"/>
      <c r="C68" s="30"/>
      <c r="D68" s="30"/>
      <c r="E68" s="30"/>
      <c r="F68" s="31"/>
    </row>
    <row r="69" spans="1:10" ht="16.5" customHeight="1">
      <c r="A69" s="32"/>
      <c r="B69" s="32" t="s">
        <v>70</v>
      </c>
      <c r="C69" s="33">
        <f t="shared" ref="C69:F69" si="1">SUM(C10:C68)</f>
        <v>4936804</v>
      </c>
      <c r="D69" s="33">
        <f t="shared" si="1"/>
        <v>-261337</v>
      </c>
      <c r="E69" s="33">
        <f t="shared" si="1"/>
        <v>474963</v>
      </c>
      <c r="F69" s="33">
        <f t="shared" si="1"/>
        <v>5150430</v>
      </c>
    </row>
    <row r="72" spans="1:10">
      <c r="D72" s="34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79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opLeftCell="A4" workbookViewId="0">
      <selection activeCell="N71" sqref="N71"/>
    </sheetView>
  </sheetViews>
  <sheetFormatPr baseColWidth="10" defaultRowHeight="12.75"/>
  <cols>
    <col min="1" max="1" width="6.28515625" customWidth="1"/>
    <col min="2" max="2" width="35.85546875" customWidth="1"/>
    <col min="3" max="5" width="18.85546875" customWidth="1"/>
    <col min="6" max="6" width="16.7109375" customWidth="1"/>
    <col min="7" max="7" width="10.5703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6.5">
      <c r="A3" s="3" t="s">
        <v>2</v>
      </c>
      <c r="B3" s="3"/>
      <c r="C3" s="3"/>
      <c r="D3" s="3"/>
      <c r="E3" s="3"/>
      <c r="F3" s="3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6" customHeight="1">
      <c r="A5" s="4" t="s">
        <v>4</v>
      </c>
      <c r="B5" s="4"/>
      <c r="C5" s="4"/>
      <c r="D5" s="4"/>
      <c r="E5" s="4"/>
    </row>
    <row r="6" spans="1:6" ht="18.75" customHeight="1">
      <c r="A6" s="5" t="s">
        <v>71</v>
      </c>
      <c r="B6" s="6"/>
      <c r="C6" s="6"/>
      <c r="D6" s="6"/>
      <c r="E6" s="6"/>
      <c r="F6" s="6"/>
    </row>
    <row r="8" spans="1:6" ht="39" customHeight="1">
      <c r="A8" s="7" t="s">
        <v>6</v>
      </c>
      <c r="B8" s="7" t="s">
        <v>7</v>
      </c>
      <c r="C8" s="8" t="s">
        <v>72</v>
      </c>
      <c r="D8" s="8" t="s">
        <v>73</v>
      </c>
      <c r="E8" s="8" t="s">
        <v>10</v>
      </c>
      <c r="F8" s="8" t="s">
        <v>11</v>
      </c>
    </row>
    <row r="9" spans="1:6" ht="12.75" customHeight="1">
      <c r="A9" s="9"/>
      <c r="B9" s="9"/>
      <c r="C9" s="9"/>
      <c r="D9" s="9"/>
      <c r="E9" s="9"/>
    </row>
    <row r="10" spans="1:6">
      <c r="A10" s="10">
        <v>1</v>
      </c>
      <c r="B10" s="11" t="s">
        <v>12</v>
      </c>
      <c r="C10" s="12">
        <v>85164</v>
      </c>
      <c r="D10" s="12">
        <v>12787</v>
      </c>
      <c r="E10" s="12">
        <v>2306</v>
      </c>
      <c r="F10" s="12">
        <f t="shared" ref="F10:F67" si="0">SUM(C10:E10)</f>
        <v>100257</v>
      </c>
    </row>
    <row r="11" spans="1:6">
      <c r="A11" s="15">
        <v>2</v>
      </c>
      <c r="B11" s="16" t="s">
        <v>13</v>
      </c>
      <c r="C11" s="17">
        <v>75558</v>
      </c>
      <c r="D11" s="17">
        <v>11344</v>
      </c>
      <c r="E11" s="17">
        <v>2046</v>
      </c>
      <c r="F11" s="19">
        <f t="shared" si="0"/>
        <v>88948</v>
      </c>
    </row>
    <row r="12" spans="1:6">
      <c r="A12" s="20">
        <v>3</v>
      </c>
      <c r="B12" s="21" t="s">
        <v>14</v>
      </c>
      <c r="C12" s="22">
        <v>57260</v>
      </c>
      <c r="D12" s="22">
        <v>8597</v>
      </c>
      <c r="E12" s="22">
        <v>1551</v>
      </c>
      <c r="F12" s="22">
        <f t="shared" si="0"/>
        <v>67408</v>
      </c>
    </row>
    <row r="13" spans="1:6">
      <c r="A13" s="15">
        <v>4</v>
      </c>
      <c r="B13" s="16" t="s">
        <v>15</v>
      </c>
      <c r="C13" s="17">
        <v>68804</v>
      </c>
      <c r="D13" s="17">
        <v>10330</v>
      </c>
      <c r="E13" s="17">
        <v>1863</v>
      </c>
      <c r="F13" s="19">
        <f t="shared" si="0"/>
        <v>80997</v>
      </c>
    </row>
    <row r="14" spans="1:6">
      <c r="A14" s="20">
        <v>5</v>
      </c>
      <c r="B14" s="21" t="s">
        <v>16</v>
      </c>
      <c r="C14" s="22">
        <v>351963</v>
      </c>
      <c r="D14" s="22">
        <v>52845</v>
      </c>
      <c r="E14" s="22">
        <v>9532</v>
      </c>
      <c r="F14" s="22">
        <f t="shared" si="0"/>
        <v>414340</v>
      </c>
    </row>
    <row r="15" spans="1:6">
      <c r="A15" s="15">
        <v>6</v>
      </c>
      <c r="B15" s="16" t="s">
        <v>17</v>
      </c>
      <c r="C15" s="17">
        <v>89472</v>
      </c>
      <c r="D15" s="17">
        <v>13434</v>
      </c>
      <c r="E15" s="17">
        <v>2423</v>
      </c>
      <c r="F15" s="19">
        <f t="shared" si="0"/>
        <v>105329</v>
      </c>
    </row>
    <row r="16" spans="1:6">
      <c r="A16" s="20">
        <v>7</v>
      </c>
      <c r="B16" s="21" t="s">
        <v>18</v>
      </c>
      <c r="C16" s="22">
        <v>178455</v>
      </c>
      <c r="D16" s="22">
        <v>26794</v>
      </c>
      <c r="E16" s="22">
        <v>4833</v>
      </c>
      <c r="F16" s="22">
        <f t="shared" si="0"/>
        <v>210082</v>
      </c>
    </row>
    <row r="17" spans="1:6">
      <c r="A17" s="15">
        <v>8</v>
      </c>
      <c r="B17" s="16" t="s">
        <v>19</v>
      </c>
      <c r="C17" s="17">
        <v>114130</v>
      </c>
      <c r="D17" s="17">
        <v>17136</v>
      </c>
      <c r="E17" s="17">
        <v>3091</v>
      </c>
      <c r="F17" s="19">
        <f t="shared" si="0"/>
        <v>134357</v>
      </c>
    </row>
    <row r="18" spans="1:6">
      <c r="A18" s="20">
        <v>9</v>
      </c>
      <c r="B18" s="21" t="s">
        <v>20</v>
      </c>
      <c r="C18" s="22">
        <v>153547</v>
      </c>
      <c r="D18" s="22">
        <v>23054</v>
      </c>
      <c r="E18" s="22">
        <v>4158</v>
      </c>
      <c r="F18" s="22">
        <f t="shared" si="0"/>
        <v>180759</v>
      </c>
    </row>
    <row r="19" spans="1:6">
      <c r="A19" s="15">
        <v>10</v>
      </c>
      <c r="B19" s="16" t="s">
        <v>21</v>
      </c>
      <c r="C19" s="17">
        <v>46175</v>
      </c>
      <c r="D19" s="17">
        <v>6933</v>
      </c>
      <c r="E19" s="17">
        <v>1250</v>
      </c>
      <c r="F19" s="19">
        <f t="shared" si="0"/>
        <v>54358</v>
      </c>
    </row>
    <row r="20" spans="1:6">
      <c r="A20" s="20">
        <v>11</v>
      </c>
      <c r="B20" s="21" t="s">
        <v>22</v>
      </c>
      <c r="C20" s="22">
        <v>55320</v>
      </c>
      <c r="D20" s="22">
        <v>8306</v>
      </c>
      <c r="E20" s="22">
        <v>1498</v>
      </c>
      <c r="F20" s="22">
        <f t="shared" si="0"/>
        <v>65124</v>
      </c>
    </row>
    <row r="21" spans="1:6">
      <c r="A21" s="15">
        <v>12</v>
      </c>
      <c r="B21" s="16" t="s">
        <v>23</v>
      </c>
      <c r="C21" s="17">
        <v>1757846</v>
      </c>
      <c r="D21" s="17">
        <v>263927</v>
      </c>
      <c r="E21" s="17">
        <v>47606</v>
      </c>
      <c r="F21" s="19">
        <f t="shared" si="0"/>
        <v>2069379</v>
      </c>
    </row>
    <row r="22" spans="1:6">
      <c r="A22" s="20">
        <v>13</v>
      </c>
      <c r="B22" s="21" t="s">
        <v>24</v>
      </c>
      <c r="C22" s="22">
        <v>114282</v>
      </c>
      <c r="D22" s="22">
        <v>17159</v>
      </c>
      <c r="E22" s="22">
        <v>3095</v>
      </c>
      <c r="F22" s="22">
        <f t="shared" si="0"/>
        <v>134536</v>
      </c>
    </row>
    <row r="23" spans="1:6">
      <c r="A23" s="15">
        <v>14</v>
      </c>
      <c r="B23" s="16" t="s">
        <v>25</v>
      </c>
      <c r="C23" s="17">
        <v>71861</v>
      </c>
      <c r="D23" s="17">
        <v>10789</v>
      </c>
      <c r="E23" s="17">
        <v>1946</v>
      </c>
      <c r="F23" s="19">
        <f t="shared" si="0"/>
        <v>84596</v>
      </c>
    </row>
    <row r="24" spans="1:6">
      <c r="A24" s="20">
        <v>15</v>
      </c>
      <c r="B24" s="21" t="s">
        <v>26</v>
      </c>
      <c r="C24" s="22">
        <v>298892</v>
      </c>
      <c r="D24" s="22">
        <v>44876</v>
      </c>
      <c r="E24" s="22">
        <v>8095</v>
      </c>
      <c r="F24" s="22">
        <f t="shared" si="0"/>
        <v>351863</v>
      </c>
    </row>
    <row r="25" spans="1:6">
      <c r="A25" s="15">
        <v>16</v>
      </c>
      <c r="B25" s="16" t="s">
        <v>27</v>
      </c>
      <c r="C25" s="17">
        <v>194150</v>
      </c>
      <c r="D25" s="17">
        <v>29150</v>
      </c>
      <c r="E25" s="17">
        <v>5258</v>
      </c>
      <c r="F25" s="19">
        <f t="shared" si="0"/>
        <v>228558</v>
      </c>
    </row>
    <row r="26" spans="1:6">
      <c r="A26" s="20">
        <v>17</v>
      </c>
      <c r="B26" s="21" t="s">
        <v>28</v>
      </c>
      <c r="C26" s="22">
        <v>1307045</v>
      </c>
      <c r="D26" s="22">
        <v>196243</v>
      </c>
      <c r="E26" s="22">
        <v>35397</v>
      </c>
      <c r="F26" s="22">
        <f t="shared" si="0"/>
        <v>1538685</v>
      </c>
    </row>
    <row r="27" spans="1:6">
      <c r="A27" s="15">
        <v>18</v>
      </c>
      <c r="B27" s="16" t="s">
        <v>29</v>
      </c>
      <c r="C27" s="17">
        <v>77243</v>
      </c>
      <c r="D27" s="17">
        <v>11597</v>
      </c>
      <c r="E27" s="17">
        <v>2092</v>
      </c>
      <c r="F27" s="19">
        <f t="shared" si="0"/>
        <v>90932</v>
      </c>
    </row>
    <row r="28" spans="1:6">
      <c r="A28" s="20">
        <v>19</v>
      </c>
      <c r="B28" s="21" t="s">
        <v>30</v>
      </c>
      <c r="C28" s="22">
        <v>277713</v>
      </c>
      <c r="D28" s="22">
        <v>41697</v>
      </c>
      <c r="E28" s="22">
        <v>7521</v>
      </c>
      <c r="F28" s="22">
        <f t="shared" si="0"/>
        <v>326931</v>
      </c>
    </row>
    <row r="29" spans="1:6">
      <c r="A29" s="15">
        <v>20</v>
      </c>
      <c r="B29" s="16" t="s">
        <v>31</v>
      </c>
      <c r="C29" s="17">
        <v>605420</v>
      </c>
      <c r="D29" s="17">
        <v>90899</v>
      </c>
      <c r="E29" s="17">
        <v>16396</v>
      </c>
      <c r="F29" s="19">
        <f t="shared" si="0"/>
        <v>712715</v>
      </c>
    </row>
    <row r="30" spans="1:6">
      <c r="A30" s="20">
        <v>21</v>
      </c>
      <c r="B30" s="21" t="s">
        <v>32</v>
      </c>
      <c r="C30" s="22">
        <v>89547</v>
      </c>
      <c r="D30" s="22">
        <v>13445</v>
      </c>
      <c r="E30" s="22">
        <v>2425</v>
      </c>
      <c r="F30" s="22">
        <f t="shared" si="0"/>
        <v>105417</v>
      </c>
    </row>
    <row r="31" spans="1:6">
      <c r="A31" s="15">
        <v>22</v>
      </c>
      <c r="B31" s="16" t="s">
        <v>33</v>
      </c>
      <c r="C31" s="17">
        <v>188277</v>
      </c>
      <c r="D31" s="17">
        <v>28268</v>
      </c>
      <c r="E31" s="17">
        <v>5099</v>
      </c>
      <c r="F31" s="19">
        <f t="shared" si="0"/>
        <v>221644</v>
      </c>
    </row>
    <row r="32" spans="1:6">
      <c r="A32" s="20">
        <v>23</v>
      </c>
      <c r="B32" s="21" t="s">
        <v>34</v>
      </c>
      <c r="C32" s="22">
        <v>173913</v>
      </c>
      <c r="D32" s="22">
        <v>26112</v>
      </c>
      <c r="E32" s="22">
        <v>4710</v>
      </c>
      <c r="F32" s="22">
        <f t="shared" si="0"/>
        <v>204735</v>
      </c>
    </row>
    <row r="33" spans="1:6">
      <c r="A33" s="15">
        <v>24</v>
      </c>
      <c r="B33" s="16" t="s">
        <v>35</v>
      </c>
      <c r="C33" s="17">
        <v>358898</v>
      </c>
      <c r="D33" s="17">
        <v>53886</v>
      </c>
      <c r="E33" s="17">
        <v>9720</v>
      </c>
      <c r="F33" s="19">
        <f t="shared" si="0"/>
        <v>422504</v>
      </c>
    </row>
    <row r="34" spans="1:6">
      <c r="A34" s="20">
        <v>25</v>
      </c>
      <c r="B34" s="21" t="s">
        <v>36</v>
      </c>
      <c r="C34" s="22">
        <v>118134</v>
      </c>
      <c r="D34" s="22">
        <v>17737</v>
      </c>
      <c r="E34" s="22">
        <v>3199</v>
      </c>
      <c r="F34" s="22">
        <f t="shared" si="0"/>
        <v>139070</v>
      </c>
    </row>
    <row r="35" spans="1:6">
      <c r="A35" s="15">
        <v>26</v>
      </c>
      <c r="B35" s="16" t="s">
        <v>37</v>
      </c>
      <c r="C35" s="17">
        <v>444270</v>
      </c>
      <c r="D35" s="17">
        <v>66704</v>
      </c>
      <c r="E35" s="17">
        <v>12032</v>
      </c>
      <c r="F35" s="19">
        <f t="shared" si="0"/>
        <v>523006</v>
      </c>
    </row>
    <row r="36" spans="1:6">
      <c r="A36" s="20">
        <v>27</v>
      </c>
      <c r="B36" s="21" t="s">
        <v>38</v>
      </c>
      <c r="C36" s="22">
        <v>84865</v>
      </c>
      <c r="D36" s="22">
        <v>12742</v>
      </c>
      <c r="E36" s="22">
        <v>2298</v>
      </c>
      <c r="F36" s="22">
        <f t="shared" si="0"/>
        <v>99905</v>
      </c>
    </row>
    <row r="37" spans="1:6">
      <c r="A37" s="15">
        <v>28</v>
      </c>
      <c r="B37" s="16" t="s">
        <v>39</v>
      </c>
      <c r="C37" s="17">
        <v>62075</v>
      </c>
      <c r="D37" s="17">
        <v>9320</v>
      </c>
      <c r="E37" s="17">
        <v>1681</v>
      </c>
      <c r="F37" s="19">
        <f t="shared" si="0"/>
        <v>73076</v>
      </c>
    </row>
    <row r="38" spans="1:6">
      <c r="A38" s="20">
        <v>29</v>
      </c>
      <c r="B38" s="21" t="s">
        <v>40</v>
      </c>
      <c r="C38" s="22">
        <v>212554</v>
      </c>
      <c r="D38" s="22">
        <v>31913</v>
      </c>
      <c r="E38" s="22">
        <v>5756</v>
      </c>
      <c r="F38" s="22">
        <f t="shared" si="0"/>
        <v>250223</v>
      </c>
    </row>
    <row r="39" spans="1:6">
      <c r="A39" s="15">
        <v>30</v>
      </c>
      <c r="B39" s="16" t="s">
        <v>41</v>
      </c>
      <c r="C39" s="17">
        <v>52633</v>
      </c>
      <c r="D39" s="17">
        <v>7902</v>
      </c>
      <c r="E39" s="17">
        <v>1425</v>
      </c>
      <c r="F39" s="19">
        <f t="shared" si="0"/>
        <v>61960</v>
      </c>
    </row>
    <row r="40" spans="1:6">
      <c r="A40" s="20">
        <v>31</v>
      </c>
      <c r="B40" s="21" t="s">
        <v>42</v>
      </c>
      <c r="C40" s="22">
        <v>150257</v>
      </c>
      <c r="D40" s="22">
        <v>22560</v>
      </c>
      <c r="E40" s="22">
        <v>4069</v>
      </c>
      <c r="F40" s="22">
        <f t="shared" si="0"/>
        <v>176886</v>
      </c>
    </row>
    <row r="41" spans="1:6">
      <c r="A41" s="15">
        <v>32</v>
      </c>
      <c r="B41" s="16" t="s">
        <v>43</v>
      </c>
      <c r="C41" s="17">
        <v>127791</v>
      </c>
      <c r="D41" s="17">
        <v>19187</v>
      </c>
      <c r="E41" s="17">
        <v>3461</v>
      </c>
      <c r="F41" s="19">
        <f t="shared" si="0"/>
        <v>150439</v>
      </c>
    </row>
    <row r="42" spans="1:6">
      <c r="A42" s="20">
        <v>33</v>
      </c>
      <c r="B42" s="21" t="s">
        <v>44</v>
      </c>
      <c r="C42" s="22">
        <v>87857</v>
      </c>
      <c r="D42" s="22">
        <v>13191</v>
      </c>
      <c r="E42" s="22">
        <v>2379</v>
      </c>
      <c r="F42" s="22">
        <f t="shared" si="0"/>
        <v>103427</v>
      </c>
    </row>
    <row r="43" spans="1:6">
      <c r="A43" s="15">
        <v>34</v>
      </c>
      <c r="B43" s="16" t="s">
        <v>45</v>
      </c>
      <c r="C43" s="17">
        <v>326204</v>
      </c>
      <c r="D43" s="17">
        <v>48977</v>
      </c>
      <c r="E43" s="17">
        <v>8834</v>
      </c>
      <c r="F43" s="19">
        <f t="shared" si="0"/>
        <v>384015</v>
      </c>
    </row>
    <row r="44" spans="1:6">
      <c r="A44" s="20">
        <v>35</v>
      </c>
      <c r="B44" s="21" t="s">
        <v>46</v>
      </c>
      <c r="C44" s="22">
        <v>146278</v>
      </c>
      <c r="D44" s="22">
        <v>21963</v>
      </c>
      <c r="E44" s="22">
        <v>3961</v>
      </c>
      <c r="F44" s="22">
        <f t="shared" si="0"/>
        <v>172202</v>
      </c>
    </row>
    <row r="45" spans="1:6">
      <c r="A45" s="15">
        <v>36</v>
      </c>
      <c r="B45" s="16" t="s">
        <v>47</v>
      </c>
      <c r="C45" s="17">
        <v>337268</v>
      </c>
      <c r="D45" s="17">
        <v>50638</v>
      </c>
      <c r="E45" s="17">
        <v>9134</v>
      </c>
      <c r="F45" s="19">
        <f t="shared" si="0"/>
        <v>397040</v>
      </c>
    </row>
    <row r="46" spans="1:6">
      <c r="A46" s="20">
        <v>37</v>
      </c>
      <c r="B46" s="21" t="s">
        <v>48</v>
      </c>
      <c r="C46" s="22">
        <v>152441</v>
      </c>
      <c r="D46" s="22">
        <v>22888</v>
      </c>
      <c r="E46" s="22">
        <v>4128</v>
      </c>
      <c r="F46" s="22">
        <f t="shared" si="0"/>
        <v>179457</v>
      </c>
    </row>
    <row r="47" spans="1:6">
      <c r="A47" s="15">
        <v>38</v>
      </c>
      <c r="B47" s="16" t="s">
        <v>49</v>
      </c>
      <c r="C47" s="17">
        <v>618503</v>
      </c>
      <c r="D47" s="17">
        <v>92864</v>
      </c>
      <c r="E47" s="17">
        <v>16750</v>
      </c>
      <c r="F47" s="19">
        <f t="shared" si="0"/>
        <v>728117</v>
      </c>
    </row>
    <row r="48" spans="1:6">
      <c r="A48" s="20">
        <v>39</v>
      </c>
      <c r="B48" s="21" t="s">
        <v>50</v>
      </c>
      <c r="C48" s="22">
        <v>513393</v>
      </c>
      <c r="D48" s="22">
        <v>77082</v>
      </c>
      <c r="E48" s="22">
        <v>13904</v>
      </c>
      <c r="F48" s="22">
        <f t="shared" si="0"/>
        <v>604379</v>
      </c>
    </row>
    <row r="49" spans="1:6">
      <c r="A49" s="15">
        <v>40</v>
      </c>
      <c r="B49" s="16" t="s">
        <v>51</v>
      </c>
      <c r="C49" s="17">
        <v>211412</v>
      </c>
      <c r="D49" s="17">
        <v>31742</v>
      </c>
      <c r="E49" s="17">
        <v>5725</v>
      </c>
      <c r="F49" s="19">
        <f t="shared" si="0"/>
        <v>248879</v>
      </c>
    </row>
    <row r="50" spans="1:6">
      <c r="A50" s="20">
        <v>41</v>
      </c>
      <c r="B50" s="21" t="s">
        <v>52</v>
      </c>
      <c r="C50" s="22">
        <v>52062</v>
      </c>
      <c r="D50" s="22">
        <v>7817</v>
      </c>
      <c r="E50" s="22">
        <v>1410</v>
      </c>
      <c r="F50" s="22">
        <f t="shared" si="0"/>
        <v>61289</v>
      </c>
    </row>
    <row r="51" spans="1:6">
      <c r="A51" s="15">
        <v>42</v>
      </c>
      <c r="B51" s="24" t="s">
        <v>53</v>
      </c>
      <c r="C51" s="17">
        <v>599725</v>
      </c>
      <c r="D51" s="17">
        <v>90044</v>
      </c>
      <c r="E51" s="17">
        <v>16242</v>
      </c>
      <c r="F51" s="19">
        <f t="shared" si="0"/>
        <v>706011</v>
      </c>
    </row>
    <row r="52" spans="1:6">
      <c r="A52" s="20">
        <v>43</v>
      </c>
      <c r="B52" s="21" t="s">
        <v>54</v>
      </c>
      <c r="C52" s="22">
        <v>37278</v>
      </c>
      <c r="D52" s="22">
        <v>5597</v>
      </c>
      <c r="E52" s="22">
        <v>1010</v>
      </c>
      <c r="F52" s="22">
        <f t="shared" si="0"/>
        <v>43885</v>
      </c>
    </row>
    <row r="53" spans="1:6">
      <c r="A53" s="25">
        <v>44</v>
      </c>
      <c r="B53" s="24" t="s">
        <v>55</v>
      </c>
      <c r="C53" s="19">
        <v>164558</v>
      </c>
      <c r="D53" s="19">
        <v>24707</v>
      </c>
      <c r="E53" s="19">
        <v>4457</v>
      </c>
      <c r="F53" s="19">
        <f t="shared" si="0"/>
        <v>193722</v>
      </c>
    </row>
    <row r="54" spans="1:6">
      <c r="A54" s="20">
        <v>45</v>
      </c>
      <c r="B54" s="21" t="s">
        <v>56</v>
      </c>
      <c r="C54" s="22">
        <v>118529</v>
      </c>
      <c r="D54" s="22">
        <v>17796</v>
      </c>
      <c r="E54" s="22">
        <v>3210</v>
      </c>
      <c r="F54" s="22">
        <f t="shared" si="0"/>
        <v>139535</v>
      </c>
    </row>
    <row r="55" spans="1:6">
      <c r="A55" s="25">
        <v>46</v>
      </c>
      <c r="B55" s="24" t="s">
        <v>57</v>
      </c>
      <c r="C55" s="19">
        <v>115478</v>
      </c>
      <c r="D55" s="19">
        <v>17338</v>
      </c>
      <c r="E55" s="19">
        <v>3127</v>
      </c>
      <c r="F55" s="19">
        <f t="shared" si="0"/>
        <v>135943</v>
      </c>
    </row>
    <row r="56" spans="1:6">
      <c r="A56" s="20">
        <v>47</v>
      </c>
      <c r="B56" s="21" t="s">
        <v>58</v>
      </c>
      <c r="C56" s="22">
        <v>87264</v>
      </c>
      <c r="D56" s="22">
        <v>13102</v>
      </c>
      <c r="E56" s="22">
        <v>2363</v>
      </c>
      <c r="F56" s="22">
        <f t="shared" si="0"/>
        <v>102729</v>
      </c>
    </row>
    <row r="57" spans="1:6">
      <c r="A57" s="25">
        <v>48</v>
      </c>
      <c r="B57" s="24" t="s">
        <v>59</v>
      </c>
      <c r="C57" s="19">
        <v>270133</v>
      </c>
      <c r="D57" s="19">
        <v>40558</v>
      </c>
      <c r="E57" s="19">
        <v>7316</v>
      </c>
      <c r="F57" s="19">
        <f t="shared" si="0"/>
        <v>318007</v>
      </c>
    </row>
    <row r="58" spans="1:6">
      <c r="A58" s="20">
        <v>49</v>
      </c>
      <c r="B58" s="21" t="s">
        <v>60</v>
      </c>
      <c r="C58" s="22">
        <v>144605</v>
      </c>
      <c r="D58" s="22">
        <v>21711</v>
      </c>
      <c r="E58" s="22">
        <v>3916</v>
      </c>
      <c r="F58" s="22">
        <f t="shared" si="0"/>
        <v>170232</v>
      </c>
    </row>
    <row r="59" spans="1:6">
      <c r="A59" s="25">
        <v>50</v>
      </c>
      <c r="B59" s="24" t="s">
        <v>61</v>
      </c>
      <c r="C59" s="19">
        <v>57822</v>
      </c>
      <c r="D59" s="19">
        <v>8682</v>
      </c>
      <c r="E59" s="19">
        <v>1566</v>
      </c>
      <c r="F59" s="19">
        <f t="shared" si="0"/>
        <v>68070</v>
      </c>
    </row>
    <row r="60" spans="1:6">
      <c r="A60" s="20">
        <v>51</v>
      </c>
      <c r="B60" s="21" t="s">
        <v>62</v>
      </c>
      <c r="C60" s="22">
        <v>484084</v>
      </c>
      <c r="D60" s="22">
        <v>72682</v>
      </c>
      <c r="E60" s="22">
        <v>13110</v>
      </c>
      <c r="F60" s="22">
        <f t="shared" si="0"/>
        <v>569876</v>
      </c>
    </row>
    <row r="61" spans="1:6">
      <c r="A61" s="25">
        <v>52</v>
      </c>
      <c r="B61" s="24" t="s">
        <v>63</v>
      </c>
      <c r="C61" s="19">
        <v>96833</v>
      </c>
      <c r="D61" s="19">
        <v>14539</v>
      </c>
      <c r="E61" s="19">
        <v>2622</v>
      </c>
      <c r="F61" s="19">
        <f t="shared" si="0"/>
        <v>113994</v>
      </c>
    </row>
    <row r="62" spans="1:6">
      <c r="A62" s="20">
        <v>53</v>
      </c>
      <c r="B62" s="21" t="s">
        <v>64</v>
      </c>
      <c r="C62" s="22">
        <v>405417</v>
      </c>
      <c r="D62" s="22">
        <v>60870</v>
      </c>
      <c r="E62" s="22">
        <v>10979</v>
      </c>
      <c r="F62" s="22">
        <f t="shared" si="0"/>
        <v>477266</v>
      </c>
    </row>
    <row r="63" spans="1:6">
      <c r="A63" s="25">
        <v>54</v>
      </c>
      <c r="B63" s="24" t="s">
        <v>65</v>
      </c>
      <c r="C63" s="19">
        <v>169469</v>
      </c>
      <c r="D63" s="19">
        <v>25445</v>
      </c>
      <c r="E63" s="19">
        <v>4590</v>
      </c>
      <c r="F63" s="19">
        <f t="shared" si="0"/>
        <v>199504</v>
      </c>
    </row>
    <row r="64" spans="1:6">
      <c r="A64" s="20">
        <v>55</v>
      </c>
      <c r="B64" s="21" t="s">
        <v>66</v>
      </c>
      <c r="C64" s="22">
        <v>124821</v>
      </c>
      <c r="D64" s="22">
        <v>18741</v>
      </c>
      <c r="E64" s="22">
        <v>3380</v>
      </c>
      <c r="F64" s="22">
        <f t="shared" si="0"/>
        <v>146942</v>
      </c>
    </row>
    <row r="65" spans="1:6">
      <c r="A65" s="25">
        <v>56</v>
      </c>
      <c r="B65" s="24" t="s">
        <v>67</v>
      </c>
      <c r="C65" s="19">
        <v>177439</v>
      </c>
      <c r="D65" s="19">
        <v>26641</v>
      </c>
      <c r="E65" s="19">
        <v>4805</v>
      </c>
      <c r="F65" s="19">
        <f t="shared" si="0"/>
        <v>208885</v>
      </c>
    </row>
    <row r="66" spans="1:6">
      <c r="A66" s="20">
        <v>57</v>
      </c>
      <c r="B66" s="21" t="s">
        <v>68</v>
      </c>
      <c r="C66" s="22">
        <v>324861</v>
      </c>
      <c r="D66" s="22">
        <v>48775</v>
      </c>
      <c r="E66" s="22">
        <v>8798</v>
      </c>
      <c r="F66" s="22">
        <f t="shared" si="0"/>
        <v>382434</v>
      </c>
    </row>
    <row r="67" spans="1:6">
      <c r="A67" s="25">
        <v>58</v>
      </c>
      <c r="B67" s="24" t="s">
        <v>69</v>
      </c>
      <c r="C67" s="19">
        <v>1259715</v>
      </c>
      <c r="D67" s="19">
        <v>189137</v>
      </c>
      <c r="E67" s="19">
        <v>34120</v>
      </c>
      <c r="F67" s="27">
        <f t="shared" si="0"/>
        <v>1482972</v>
      </c>
    </row>
    <row r="68" spans="1:6" ht="12.75" customHeight="1">
      <c r="A68" s="28"/>
      <c r="B68" s="29"/>
      <c r="C68" s="30"/>
      <c r="D68" s="30"/>
      <c r="E68" s="30"/>
      <c r="F68" s="31"/>
    </row>
    <row r="69" spans="1:6" ht="16.5" customHeight="1">
      <c r="A69" s="32"/>
      <c r="B69" s="32" t="s">
        <v>70</v>
      </c>
      <c r="C69" s="33">
        <f>SUM(C10:C68)</f>
        <v>15126963</v>
      </c>
      <c r="D69" s="33">
        <f>SUM(D10:D68)</f>
        <v>2271200</v>
      </c>
      <c r="E69" s="33">
        <f>SUM(E10:E68)</f>
        <v>409668</v>
      </c>
      <c r="F69" s="33">
        <f>SUM(F10:F68)</f>
        <v>17807831</v>
      </c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INTEGRA mayo</vt:lpstr>
      <vt:lpstr>INTEGRA agosto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2015-03-19T19:50:47Z</dcterms:created>
  <dcterms:modified xsi:type="dcterms:W3CDTF">2015-03-19T19:51:25Z</dcterms:modified>
</cp:coreProperties>
</file>